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revisionLog+xml" PartName="/xl/revisions/revisionLog3.xml"/>
  <Override ContentType="application/vnd.openxmlformats-officedocument.spreadsheetml.revisionLog+xml" PartName="/xl/revisions/revisionLog4.xml"/>
  <Override ContentType="application/vnd.openxmlformats-officedocument.spreadsheetml.revisionLog+xml" PartName="/xl/revisions/revisionLog5.xml"/>
  <Override ContentType="application/vnd.openxmlformats-officedocument.spreadsheetml.revisionLog+xml" PartName="/xl/revisions/revisionLog6.xml"/>
  <Override ContentType="application/vnd.openxmlformats-officedocument.spreadsheetml.revisionLog+xml" PartName="/xl/revisions/revisionLog7.xml"/>
  <Override ContentType="application/vnd.openxmlformats-officedocument.spreadsheetml.revisionLog+xml" PartName="/xl/revisions/revisionLog8.xml"/>
  <Override ContentType="application/vnd.openxmlformats-officedocument.spreadsheetml.revisionLog+xml" PartName="/xl/revisions/revisionLog9.xml"/>
  <Override ContentType="application/vnd.openxmlformats-officedocument.spreadsheetml.revisionLog+xml" PartName="/xl/revisions/revisionLog10.xml"/>
  <Override ContentType="application/vnd.openxmlformats-officedocument.spreadsheetml.revisionLog+xml" PartName="/xl/revisions/revisionLog11.xml"/>
  <Override ContentType="application/vnd.openxmlformats-officedocument.spreadsheetml.revisionLog+xml" PartName="/xl/revisions/revisionLog12.xml"/>
  <Override ContentType="application/vnd.openxmlformats-officedocument.spreadsheetml.revisionLog+xml" PartName="/xl/revisions/revisionLog13.xml"/>
  <Override ContentType="application/vnd.openxmlformats-officedocument.spreadsheetml.revisionLog+xml" PartName="/xl/revisions/revisionLog14.xml"/>
  <Override ContentType="application/vnd.openxmlformats-officedocument.spreadsheetml.revisionLog+xml" PartName="/xl/revisions/revisionLog15.xml"/>
  <Override ContentType="application/vnd.openxmlformats-officedocument.spreadsheetml.revisionLog+xml" PartName="/xl/revisions/revisionLog16.xml"/>
  <Override ContentType="application/vnd.openxmlformats-officedocument.spreadsheetml.revisionLog+xml" PartName="/xl/revisions/revisionLog17.xml"/>
  <Override ContentType="application/vnd.openxmlformats-officedocument.spreadsheetml.revisionLog+xml" PartName="/xl/revisions/revisionLog18.xml"/>
  <Override ContentType="application/vnd.openxmlformats-officedocument.spreadsheetml.revisionLog+xml" PartName="/xl/revisions/revisionLog19.xml"/>
  <Override ContentType="application/vnd.openxmlformats-officedocument.spreadsheetml.revisionLog+xml" PartName="/xl/revisions/revisionLog20.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hare\院内共有フォルダ2023\事務部\〇企画課\★契約係\01.契約関係\2024(令和6)年度\2024年度契約情報公開\"/>
    </mc:Choice>
  </mc:AlternateContent>
  <bookViews>
    <workbookView xWindow="0" yWindow="0" windowWidth="20490" windowHeight="7530" tabRatio="673"/>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0" hidden="1">'競争入札（工事）'!$A$2:$O$2</definedName>
    <definedName name="_xlnm._FilterDatabase" localSheetId="1" hidden="1">'競争入札（物品役務等）'!$A$3:$O$3</definedName>
    <definedName name="_xlnm._FilterDatabase" localSheetId="2" hidden="1">'随意契約（工事）'!$A$2:$O$2</definedName>
    <definedName name="_xlnm._FilterDatabase" localSheetId="3" hidden="1">'随意契約（物品役務等）'!$A$3:$N$3</definedName>
    <definedName name="_xlnm.Print_Area" localSheetId="0">'競争入札（工事）'!$A$1:$M$3</definedName>
    <definedName name="_xlnm.Print_Area" localSheetId="1">'競争入札（物品役務等）'!$A$1:$M$25</definedName>
    <definedName name="_xlnm.Print_Area" localSheetId="2">'随意契約（工事）'!$A$1:$M$3</definedName>
    <definedName name="_xlnm.Print_Area" localSheetId="3">'随意契約（物品役務等）'!$A$1:$M$3</definedName>
    <definedName name="_xlnm.Print_Titles" localSheetId="0">'競争入札（工事）'!$1:$2</definedName>
    <definedName name="_xlnm.Print_Titles" localSheetId="1">'競争入札（物品役務等）'!$1:$3</definedName>
    <definedName name="_xlnm.Print_Titles" localSheetId="2">'随意契約（工事）'!$1:$3</definedName>
    <definedName name="_xlnm.Print_Titles" localSheetId="3">'随意契約（物品役務等）'!$1:$3</definedName>
    <definedName name="Z_0F535B21_7B33_4D48_AA14_EBF1308D24FD_.wvu.FilterData" localSheetId="0" hidden="1">'競争入札（工事）'!$A$2:$O$2</definedName>
    <definedName name="Z_0F535B21_7B33_4D48_AA14_EBF1308D24FD_.wvu.FilterData" localSheetId="1" hidden="1">'競争入札（物品役務等）'!$A$3:$O$3</definedName>
    <definedName name="Z_0F535B21_7B33_4D48_AA14_EBF1308D24FD_.wvu.FilterData" localSheetId="2" hidden="1">'随意契約（工事）'!$A$2:$O$2</definedName>
    <definedName name="Z_0F535B21_7B33_4D48_AA14_EBF1308D24FD_.wvu.FilterData" localSheetId="3" hidden="1">'随意契約（物品役務等）'!$A$3:$N$3</definedName>
    <definedName name="Z_0F535B21_7B33_4D48_AA14_EBF1308D24FD_.wvu.PrintArea" localSheetId="0" hidden="1">'競争入札（工事）'!$A$1:$M$3</definedName>
    <definedName name="Z_0F535B21_7B33_4D48_AA14_EBF1308D24FD_.wvu.PrintArea" localSheetId="1" hidden="1">'競争入札（物品役務等）'!$A$1:$M$25</definedName>
    <definedName name="Z_0F535B21_7B33_4D48_AA14_EBF1308D24FD_.wvu.PrintArea" localSheetId="2" hidden="1">'随意契約（工事）'!$A$1:$M$3</definedName>
    <definedName name="Z_0F535B21_7B33_4D48_AA14_EBF1308D24FD_.wvu.PrintArea" localSheetId="3" hidden="1">'随意契約（物品役務等）'!$A$1:$M$3</definedName>
    <definedName name="Z_0F535B21_7B33_4D48_AA14_EBF1308D24FD_.wvu.PrintTitles" localSheetId="0" hidden="1">'競争入札（工事）'!$1:$2</definedName>
    <definedName name="Z_0F535B21_7B33_4D48_AA14_EBF1308D24FD_.wvu.PrintTitles" localSheetId="1" hidden="1">'競争入札（物品役務等）'!$1:$3</definedName>
    <definedName name="Z_0F535B21_7B33_4D48_AA14_EBF1308D24FD_.wvu.PrintTitles" localSheetId="2" hidden="1">'随意契約（工事）'!$1:$3</definedName>
    <definedName name="Z_0F535B21_7B33_4D48_AA14_EBF1308D24FD_.wvu.PrintTitles" localSheetId="3" hidden="1">'随意契約（物品役務等）'!$1:$3</definedName>
    <definedName name="Z_137124B0_C6A6_4938_90F5_EF622DB621B5_.wvu.FilterData" localSheetId="0" hidden="1">'競争入札（工事）'!$A$2:$O$2</definedName>
    <definedName name="Z_137124B0_C6A6_4938_90F5_EF622DB621B5_.wvu.FilterData" localSheetId="2" hidden="1">'随意契約（工事）'!$A$2:$O$2</definedName>
    <definedName name="Z_137124B0_C6A6_4938_90F5_EF622DB621B5_.wvu.FilterData" localSheetId="3" hidden="1">'随意契約（物品役務等）'!$A$3:$N$3</definedName>
    <definedName name="Z_1ECB28FE_EC88_4575_A486_A9BEEF4E56C9_.wvu.FilterData" localSheetId="1" hidden="1">'競争入札（物品役務等）'!$A$3:$O$3</definedName>
    <definedName name="Z_20403D78_6CFE_421A_AF1B_AED0D39BF9E3_.wvu.FilterData" localSheetId="0" hidden="1">'競争入札（工事）'!$A$2:$O$2</definedName>
    <definedName name="Z_20403D78_6CFE_421A_AF1B_AED0D39BF9E3_.wvu.FilterData" localSheetId="1" hidden="1">'競争入札（物品役務等）'!$A$3:$O$3</definedName>
    <definedName name="Z_20403D78_6CFE_421A_AF1B_AED0D39BF9E3_.wvu.FilterData" localSheetId="2" hidden="1">'随意契約（工事）'!$A$2:$O$2</definedName>
    <definedName name="Z_20403D78_6CFE_421A_AF1B_AED0D39BF9E3_.wvu.FilterData" localSheetId="3" hidden="1">'随意契約（物品役務等）'!$A$3:$N$3</definedName>
    <definedName name="Z_20403D78_6CFE_421A_AF1B_AED0D39BF9E3_.wvu.PrintArea" localSheetId="0" hidden="1">'競争入札（工事）'!$A$1:$M$3</definedName>
    <definedName name="Z_20403D78_6CFE_421A_AF1B_AED0D39BF9E3_.wvu.PrintArea" localSheetId="1" hidden="1">'競争入札（物品役務等）'!$A$1:$M$3</definedName>
    <definedName name="Z_20403D78_6CFE_421A_AF1B_AED0D39BF9E3_.wvu.PrintArea" localSheetId="2" hidden="1">'随意契約（工事）'!$A$1:$M$3</definedName>
    <definedName name="Z_20403D78_6CFE_421A_AF1B_AED0D39BF9E3_.wvu.PrintArea" localSheetId="3" hidden="1">'随意契約（物品役務等）'!$1:$3</definedName>
    <definedName name="Z_20403D78_6CFE_421A_AF1B_AED0D39BF9E3_.wvu.PrintTitles" localSheetId="0" hidden="1">'競争入札（工事）'!$1:$2</definedName>
    <definedName name="Z_20403D78_6CFE_421A_AF1B_AED0D39BF9E3_.wvu.PrintTitles" localSheetId="1" hidden="1">'競争入札（物品役務等）'!$1:$3</definedName>
    <definedName name="Z_20403D78_6CFE_421A_AF1B_AED0D39BF9E3_.wvu.PrintTitles" localSheetId="2" hidden="1">'随意契約（工事）'!$1:$3</definedName>
    <definedName name="Z_20403D78_6CFE_421A_AF1B_AED0D39BF9E3_.wvu.PrintTitles" localSheetId="3" hidden="1">'随意契約（物品役務等）'!$1:$3</definedName>
    <definedName name="Z_44BA4894_A2E1_46C4_84B1_15F1B2DBDB6F_.wvu.FilterData" localSheetId="0" hidden="1">'競争入札（工事）'!$A$2:$O$2</definedName>
    <definedName name="Z_F2D506A0_4268_40C3_9188_FF1CBCC118A1_.wvu.FilterData" localSheetId="1" hidden="1">'競争入札（物品役務等）'!$A$3:$O$3</definedName>
    <definedName name="Z_F2D506A0_4268_40C3_9188_FF1CBCC118A1_.wvu.FilterData" localSheetId="3" hidden="1">'随意契約（物品役務等）'!$A$3:$N$3</definedName>
    <definedName name="Z_F65554E7_7F1F_48AF_8AF2_A8F833F9648F_.wvu.FilterData" localSheetId="0" hidden="1">'競争入札（工事）'!$A$2:$O$2</definedName>
    <definedName name="Z_F65554E7_7F1F_48AF_8AF2_A8F833F9648F_.wvu.FilterData" localSheetId="3" hidden="1">'随意契約（物品役務等）'!$A$3:$N$3</definedName>
  </definedNames>
  <calcPr calcId="162913"/>
  <customWorkbookViews>
    <customWorkbookView name="NNH - 個人用ビュー" guid="{0F535B21-7B33-4D48-AA14-EBF1308D24FD}" mergeInterval="0" personalView="1" maximized="1" xWindow="-8" yWindow="-8" windowWidth="1936" windowHeight="1056" tabRatio="673" activeSheetId="1"/>
    <customWorkbookView name="Windows ユーザー - 個人用ビュー" guid="{20403D78-6CFE-421A-AF1B-AED0D39BF9E3}" mergeInterval="0" personalView="1" maximized="1" xWindow="-8" yWindow="-8" windowWidth="1382" windowHeight="744" tabRatio="673" activeSheetId="2"/>
  </customWorkbookViews>
</workbook>
</file>

<file path=xl/calcChain.xml><?xml version="1.0" encoding="utf-8"?>
<calcChain xmlns="http://schemas.openxmlformats.org/spreadsheetml/2006/main">
  <c r="M4" i="1" l="1"/>
  <c r="G18" i="2" l="1"/>
  <c r="G17" i="2"/>
  <c r="M1" i="2" l="1"/>
  <c r="M22" i="2" l="1"/>
  <c r="M25" i="2"/>
  <c r="M23" i="2"/>
  <c r="M24" i="2"/>
  <c r="M21" i="2"/>
  <c r="M13" i="2"/>
  <c r="M19" i="2"/>
  <c r="M18" i="2"/>
  <c r="M17" i="2"/>
  <c r="M20" i="2"/>
  <c r="M10" i="2"/>
  <c r="M16" i="2"/>
  <c r="M14" i="2"/>
  <c r="M9" i="2"/>
  <c r="M15" i="2"/>
  <c r="M4" i="2"/>
  <c r="M12" i="2"/>
  <c r="M11" i="2"/>
  <c r="M5" i="2"/>
  <c r="M6" i="2"/>
  <c r="M8" i="2"/>
  <c r="M7" i="2"/>
  <c r="M1" i="4" l="1"/>
  <c r="M15" i="4" s="1"/>
  <c r="M1" i="3"/>
  <c r="M13" i="4" l="1"/>
  <c r="M14" i="4"/>
  <c r="M10" i="4"/>
  <c r="M12" i="4"/>
  <c r="M11" i="4"/>
  <c r="M9" i="4"/>
  <c r="M8" i="4"/>
  <c r="M6" i="4"/>
  <c r="M7" i="4"/>
  <c r="M5" i="3"/>
  <c r="M4" i="3"/>
  <c r="M5" i="4"/>
  <c r="M4" i="4"/>
</calcChain>
</file>

<file path=xl/comments1.xml><?xml version="1.0" encoding="utf-8"?>
<comments xmlns="http://schemas.openxmlformats.org/spreadsheetml/2006/main">
  <authors>
    <author>NNH</author>
  </authors>
  <commentList>
    <comment ref="G25" authorId="0" guid="{5BA06F4C-BFDD-4769-AB9E-096222B11ABA}" shapeId="0">
      <text>
        <r>
          <rPr>
            <b/>
            <sz val="9"/>
            <color indexed="81"/>
            <rFont val="MS P ゴシック"/>
            <family val="3"/>
            <charset val="128"/>
          </rPr>
          <t xml:space="preserve">1時間　2,200円（税込）
</t>
        </r>
      </text>
    </comment>
  </commentList>
</comments>
</file>

<file path=xl/sharedStrings.xml><?xml version="1.0" encoding="utf-8"?>
<sst xmlns="http://schemas.openxmlformats.org/spreadsheetml/2006/main" count="311" uniqueCount="94">
  <si>
    <t>契約を締結した日</t>
    <rPh sb="0" eb="2">
      <t>ケイヤク</t>
    </rPh>
    <rPh sb="3" eb="5">
      <t>テイケツ</t>
    </rPh>
    <rPh sb="7" eb="8">
      <t>ヒ</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</si>
  <si>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</si>
  <si>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</si>
  <si>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</si>
  <si>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一般競争入札</t>
  </si>
  <si>
    <t>契約事務取扱細則第26条の2に基づく競争入札に係る情報の公表（工事）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</si>
  <si>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契約事務取扱細則第26条の2に基づく競争入札に係る情報の公表（物品役務等）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</si>
  <si>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契約事務取扱細則第26条の2に基づく随意契約に係る情報の公表（工事）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</si>
  <si>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契約事務取扱細則第26条の2に基づく随意契約に係る情報の公表（物品役務等）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</si>
  <si>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経理責任者の
氏名、名称及び所在地</t>
    <rPh sb="0" eb="2">
      <t>ケイリ</t>
    </rPh>
    <rPh sb="2" eb="5">
      <t>セキニンシャ</t>
    </rPh>
    <rPh sb="7" eb="9">
      <t>シメイ</t>
    </rPh>
    <rPh sb="10" eb="12">
      <t>メイショウ</t>
    </rPh>
    <rPh sb="12" eb="13">
      <t>オヨ</t>
    </rPh>
    <rPh sb="14" eb="17">
      <t>ショザイチ</t>
    </rPh>
    <phoneticPr fontId="2"/>
  </si>
  <si>
    <t>※ 締結日の翌日より1年間公表</t>
    <rPh sb="2" eb="4">
      <t>テイケツ</t>
    </rPh>
    <rPh sb="4" eb="5">
      <t>ニチ</t>
    </rPh>
    <rPh sb="6" eb="8">
      <t>ヨクジツ</t>
    </rPh>
    <rPh sb="11" eb="13">
      <t>ネンカン</t>
    </rPh>
    <rPh sb="13" eb="15">
      <t>コウヒョウ</t>
    </rPh>
    <phoneticPr fontId="2"/>
  </si>
  <si>
    <t>公表基準日 ：</t>
    <rPh sb="0" eb="2">
      <t>コウヒョウ</t>
    </rPh>
    <rPh sb="2" eb="4">
      <t>キジュン</t>
    </rPh>
    <rPh sb="4" eb="5">
      <t>ヒ</t>
    </rPh>
    <phoneticPr fontId="2"/>
  </si>
  <si>
    <t>経過
日数</t>
    <rPh sb="0" eb="2">
      <t>ケイカ</t>
    </rPh>
    <rPh sb="3" eb="5">
      <t>ニッスウ</t>
    </rPh>
    <phoneticPr fontId="2"/>
  </si>
  <si>
    <t>公益法人の区分</t>
    <rPh sb="0" eb="2">
      <t>コウエキ</t>
    </rPh>
    <rPh sb="2" eb="4">
      <t>ホウジン</t>
    </rPh>
    <rPh sb="5" eb="7">
      <t>クブン</t>
    </rPh>
    <phoneticPr fontId="2"/>
  </si>
  <si>
    <t>国所管、都道府県所管の区分</t>
    <rPh sb="0" eb="1">
      <t>クニ</t>
    </rPh>
    <rPh sb="1" eb="3">
      <t>ショカン</t>
    </rPh>
    <rPh sb="4" eb="6">
      <t>トドウ</t>
    </rPh>
    <rPh sb="6" eb="8">
      <t>フケン</t>
    </rPh>
    <rPh sb="8" eb="10">
      <t>ショカン</t>
    </rPh>
    <rPh sb="11" eb="13">
      <t>クブン</t>
    </rPh>
    <phoneticPr fontId="2"/>
  </si>
  <si>
    <t>応札・応募者数</t>
    <rPh sb="0" eb="2">
      <t>オウサツ</t>
    </rPh>
    <rPh sb="3" eb="6">
      <t>オウボシャ</t>
    </rPh>
    <rPh sb="6" eb="7">
      <t>スウ</t>
    </rPh>
    <phoneticPr fontId="2"/>
  </si>
  <si>
    <t>公益法人の区分場合</t>
    <rPh sb="0" eb="2">
      <t>コウエキ</t>
    </rPh>
    <rPh sb="2" eb="4">
      <t>ホウジン</t>
    </rPh>
    <rPh sb="5" eb="7">
      <t>クブン</t>
    </rPh>
    <rPh sb="7" eb="9">
      <t>バアイ</t>
    </rPh>
    <phoneticPr fontId="2"/>
  </si>
  <si>
    <t>備考</t>
    <rPh sb="0" eb="2">
      <t>ビコウ</t>
    </rPh>
    <phoneticPr fontId="2"/>
  </si>
  <si>
    <t>契約金額
（円）</t>
    <rPh sb="0" eb="2">
      <t>ケイヤク</t>
    </rPh>
    <rPh sb="2" eb="4">
      <t>キンガク</t>
    </rPh>
    <rPh sb="6" eb="7">
      <t>エン</t>
    </rPh>
    <phoneticPr fontId="2"/>
  </si>
  <si>
    <t>予定価格
（円）</t>
    <rPh sb="0" eb="2">
      <t>ヨテイ</t>
    </rPh>
    <rPh sb="2" eb="4">
      <t>カカク</t>
    </rPh>
    <rPh sb="6" eb="7">
      <t>エン</t>
    </rPh>
    <phoneticPr fontId="2"/>
  </si>
  <si>
    <t>落札率
（％）</t>
    <rPh sb="0" eb="2">
      <t>ラクサツ</t>
    </rPh>
    <rPh sb="2" eb="3">
      <t>リツ</t>
    </rPh>
    <phoneticPr fontId="2"/>
  </si>
  <si>
    <t>-</t>
  </si>
  <si>
    <t>〒874-0840
大分県別府市大字鶴見4548番地
独立行政法人国立病院機構
西別府病院
院長　後藤　一也</t>
  </si>
  <si>
    <t>会計規程第52条第4項
（組み込みソフトウェア等製造者の独自性が認められる医療機器であり、他の業者に保守・修理を行わせると作動品質面で医療安全上のリスクが見込まれるため）</t>
  </si>
  <si>
    <t>大分県大分市萩原4丁目7-5　　　　　　　　　　　　　　　　　　　　　　　　　株式会社正晃</t>
    <rPh sb="39" eb="41">
      <t>カブシキ</t>
    </rPh>
    <rPh sb="41" eb="43">
      <t>カイシャ</t>
    </rPh>
    <rPh sb="43" eb="45">
      <t>セイコウ</t>
    </rPh>
    <phoneticPr fontId="2"/>
  </si>
  <si>
    <t>一般競争入札</t>
    <rPh sb="0" eb="2">
      <t>イッパン</t>
    </rPh>
    <rPh sb="2" eb="4">
      <t>キョウソウ</t>
    </rPh>
    <rPh sb="4" eb="6">
      <t>ニュウサツ</t>
    </rPh>
    <phoneticPr fontId="2"/>
  </si>
  <si>
    <t>大分県大分市荻原4丁目7-5　　　　　　　　　　　　　　　　　　　　　　　　　　　正晃株式会社　大分営業所</t>
    <rPh sb="0" eb="3">
      <t>オオイタケン</t>
    </rPh>
    <rPh sb="3" eb="6">
      <t>オオイタシ</t>
    </rPh>
    <rPh sb="6" eb="8">
      <t>オギワラ</t>
    </rPh>
    <rPh sb="9" eb="11">
      <t>チョウメ</t>
    </rPh>
    <rPh sb="41" eb="43">
      <t>セイコウ</t>
    </rPh>
    <rPh sb="43" eb="47">
      <t>カブシキガイシャ</t>
    </rPh>
    <rPh sb="48" eb="50">
      <t>ダイブ</t>
    </rPh>
    <rPh sb="50" eb="53">
      <t>エイギョウショ</t>
    </rPh>
    <phoneticPr fontId="2"/>
  </si>
  <si>
    <t>大分県大分市新町14番8号
株式会社翔薬　大分営業部</t>
    <rPh sb="0" eb="3">
      <t>オオイタケン</t>
    </rPh>
    <rPh sb="3" eb="6">
      <t>オオイタシ</t>
    </rPh>
    <rPh sb="6" eb="8">
      <t>シンマチ</t>
    </rPh>
    <rPh sb="10" eb="11">
      <t>バン</t>
    </rPh>
    <rPh sb="12" eb="13">
      <t>ゴウ</t>
    </rPh>
    <rPh sb="14" eb="18">
      <t>カブシキガイシャ</t>
    </rPh>
    <rPh sb="18" eb="20">
      <t>ショウヤク</t>
    </rPh>
    <rPh sb="21" eb="23">
      <t>オオイタ</t>
    </rPh>
    <rPh sb="23" eb="26">
      <t>エイギョウブ</t>
    </rPh>
    <phoneticPr fontId="0"/>
  </si>
  <si>
    <t>会計規程第52条第4項
（閣議決定により契約の相手方が特定されているため）</t>
  </si>
  <si>
    <t>X線透視撮影装置保守契約</t>
    <rPh sb="1" eb="2">
      <t>セン</t>
    </rPh>
    <rPh sb="2" eb="4">
      <t>トウシ</t>
    </rPh>
    <rPh sb="4" eb="6">
      <t>サツエイ</t>
    </rPh>
    <rPh sb="6" eb="8">
      <t>ソウチ</t>
    </rPh>
    <rPh sb="8" eb="10">
      <t>ホシュ</t>
    </rPh>
    <rPh sb="10" eb="12">
      <t>ケイヤク</t>
    </rPh>
    <phoneticPr fontId="2"/>
  </si>
  <si>
    <t>大分県大分市都町1丁目1番23号
キャノンメディカルシステムズ株式会社　大分支店</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phoneticPr fontId="0"/>
  </si>
  <si>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2"/>
  </si>
  <si>
    <t>〒874-0840
大分県別府市大字鶴見4549番地
独立行政法人国立病院機構
西別府病院
院長　後藤　一也</t>
  </si>
  <si>
    <t>人工呼吸器定期メンテナンス契約（6台）</t>
    <rPh sb="0" eb="7">
      <t>ジンコウコキュウキテイキ</t>
    </rPh>
    <rPh sb="13" eb="15">
      <t>ケイヤク</t>
    </rPh>
    <rPh sb="17" eb="18">
      <t>ダイ</t>
    </rPh>
    <phoneticPr fontId="2"/>
  </si>
  <si>
    <t>大分県大分市大字下郡3667番　
株式会社キシヤ　大分営業所</t>
    <rPh sb="0" eb="3">
      <t>オオイタケン</t>
    </rPh>
    <rPh sb="3" eb="6">
      <t>オオイタシ</t>
    </rPh>
    <rPh sb="6" eb="8">
      <t>オオアザ</t>
    </rPh>
    <rPh sb="8" eb="10">
      <t>シモゴオリ</t>
    </rPh>
    <rPh sb="14" eb="15">
      <t>バン</t>
    </rPh>
    <rPh sb="17" eb="21">
      <t>カブシキガイシャ</t>
    </rPh>
    <rPh sb="25" eb="27">
      <t>ダイブ</t>
    </rPh>
    <rPh sb="27" eb="30">
      <t>エイギョウショ</t>
    </rPh>
    <phoneticPr fontId="2"/>
  </si>
  <si>
    <t>薬袋発行機2式</t>
    <rPh sb="0" eb="2">
      <t>ヤクタイ</t>
    </rPh>
    <rPh sb="2" eb="5">
      <t>ハッコウキ</t>
    </rPh>
    <rPh sb="6" eb="7">
      <t>シキ</t>
    </rPh>
    <phoneticPr fontId="2"/>
  </si>
  <si>
    <t>〒874-0840
大分県別府市大字鶴見4550番地
独立行政法人国立病院機構
西別府病院
院長　後藤　一也</t>
  </si>
  <si>
    <t>全自動尿分析、尿中有形分析システム一式</t>
    <rPh sb="0" eb="6">
      <t>ゼンジドウニョウブンセキ</t>
    </rPh>
    <rPh sb="7" eb="8">
      <t>ニョウ</t>
    </rPh>
    <rPh sb="8" eb="19">
      <t>チュウユウケイブンセキシステムイッシキ</t>
    </rPh>
    <phoneticPr fontId="2"/>
  </si>
  <si>
    <t>解析付心電計一式</t>
    <rPh sb="0" eb="8">
      <t>カイセキツキシンデンケイイッシキ</t>
    </rPh>
    <phoneticPr fontId="2"/>
  </si>
  <si>
    <t>グリコヘモグロビン測定装置一式</t>
    <rPh sb="9" eb="15">
      <t>ソクテイソウチイッシキ</t>
    </rPh>
    <phoneticPr fontId="2"/>
  </si>
  <si>
    <t>オサダSTリルクス</t>
    <phoneticPr fontId="2"/>
  </si>
  <si>
    <t>大分市賀来北1丁目17番7号
フォルディ株式会社</t>
    <rPh sb="0" eb="3">
      <t>オオイタシ</t>
    </rPh>
    <rPh sb="3" eb="5">
      <t>カク</t>
    </rPh>
    <rPh sb="5" eb="6">
      <t>キタ</t>
    </rPh>
    <rPh sb="7" eb="9">
      <t>チョウメ</t>
    </rPh>
    <rPh sb="11" eb="12">
      <t>バン</t>
    </rPh>
    <rPh sb="13" eb="14">
      <t>ゴウ</t>
    </rPh>
    <rPh sb="20" eb="24">
      <t>カブシキガイシャ</t>
    </rPh>
    <phoneticPr fontId="2"/>
  </si>
  <si>
    <t>電動シャワートローリー</t>
    <rPh sb="0" eb="2">
      <t>デンドウ</t>
    </rPh>
    <phoneticPr fontId="2"/>
  </si>
  <si>
    <t>細菌検査室換気ファン更新工事</t>
    <rPh sb="0" eb="2">
      <t>サイキン</t>
    </rPh>
    <rPh sb="2" eb="5">
      <t>ケンサシツ</t>
    </rPh>
    <rPh sb="5" eb="7">
      <t>カンキ</t>
    </rPh>
    <rPh sb="10" eb="12">
      <t>コウシン</t>
    </rPh>
    <rPh sb="12" eb="14">
      <t>コウジ</t>
    </rPh>
    <phoneticPr fontId="2"/>
  </si>
  <si>
    <t>大分県別府市石垣東８丁目２番１７号
株式会社平野工務店</t>
    <rPh sb="0" eb="2">
      <t>オオイタ</t>
    </rPh>
    <phoneticPr fontId="2"/>
  </si>
  <si>
    <t>会計規程第52条第５項
（少額随契）</t>
    <rPh sb="13" eb="15">
      <t>ショウガク</t>
    </rPh>
    <rPh sb="15" eb="17">
      <t>ズイケイ</t>
    </rPh>
    <phoneticPr fontId="2"/>
  </si>
  <si>
    <t>医薬品単価契約</t>
    <rPh sb="0" eb="3">
      <t>イヤクヒン</t>
    </rPh>
    <rPh sb="3" eb="5">
      <t>タンカ</t>
    </rPh>
    <rPh sb="5" eb="7">
      <t>ケイヤク</t>
    </rPh>
    <phoneticPr fontId="2"/>
  </si>
  <si>
    <t>福岡市東区香椎浜ふ頭２丁目５番１号
株式会社　アトル</t>
    <rPh sb="0" eb="3">
      <t>フクオカシ</t>
    </rPh>
    <rPh sb="3" eb="5">
      <t>ヒガシク</t>
    </rPh>
    <rPh sb="5" eb="7">
      <t>カシイ</t>
    </rPh>
    <rPh sb="7" eb="8">
      <t>ハマ</t>
    </rPh>
    <rPh sb="9" eb="10">
      <t>トウ</t>
    </rPh>
    <rPh sb="11" eb="13">
      <t>チョウメ</t>
    </rPh>
    <rPh sb="14" eb="15">
      <t>バン</t>
    </rPh>
    <rPh sb="16" eb="17">
      <t>ゴウ</t>
    </rPh>
    <rPh sb="18" eb="22">
      <t>カブシキガイシャ</t>
    </rPh>
    <phoneticPr fontId="2"/>
  </si>
  <si>
    <t>コンプレッサー一式</t>
    <rPh sb="7" eb="9">
      <t>イッシキ</t>
    </rPh>
    <phoneticPr fontId="2"/>
  </si>
  <si>
    <t>セントラルモニター等単価契約</t>
    <rPh sb="9" eb="14">
      <t>トウタンカケイヤク</t>
    </rPh>
    <phoneticPr fontId="2"/>
  </si>
  <si>
    <t>介護リフト等単価契約</t>
    <rPh sb="0" eb="2">
      <t>カイゴ</t>
    </rPh>
    <rPh sb="5" eb="10">
      <t>トウタンカケイヤク</t>
    </rPh>
    <phoneticPr fontId="2"/>
  </si>
  <si>
    <t>機械浴槽一式</t>
    <rPh sb="0" eb="6">
      <t>キカイヨクソウイッシキ</t>
    </rPh>
    <phoneticPr fontId="2"/>
  </si>
  <si>
    <t>令和6年度検査試薬単価契約</t>
    <rPh sb="0" eb="2">
      <t>レイワ</t>
    </rPh>
    <rPh sb="3" eb="5">
      <t>ネンド</t>
    </rPh>
    <rPh sb="5" eb="7">
      <t>ケンサ</t>
    </rPh>
    <rPh sb="7" eb="9">
      <t>シヤク</t>
    </rPh>
    <rPh sb="9" eb="11">
      <t>タンカ</t>
    </rPh>
    <rPh sb="11" eb="13">
      <t>ケイヤク</t>
    </rPh>
    <phoneticPr fontId="2"/>
  </si>
  <si>
    <t>大分県大分市下郡３１８２－２
株式会社アトル</t>
    <phoneticPr fontId="2"/>
  </si>
  <si>
    <t>内科外来空調機器更新工事</t>
    <rPh sb="0" eb="2">
      <t>ナイカ</t>
    </rPh>
    <rPh sb="2" eb="4">
      <t>ガイライ</t>
    </rPh>
    <rPh sb="4" eb="6">
      <t>クウチョウ</t>
    </rPh>
    <rPh sb="6" eb="8">
      <t>キキ</t>
    </rPh>
    <rPh sb="8" eb="10">
      <t>コウシン</t>
    </rPh>
    <rPh sb="10" eb="12">
      <t>コウジ</t>
    </rPh>
    <phoneticPr fontId="2"/>
  </si>
  <si>
    <t>大分県大分市津守２１７番地の７
株式会社エアテック九州</t>
    <rPh sb="0" eb="3">
      <t>オオイタケン</t>
    </rPh>
    <rPh sb="3" eb="6">
      <t>オオイタシ</t>
    </rPh>
    <rPh sb="6" eb="8">
      <t>ツモリ</t>
    </rPh>
    <rPh sb="11" eb="13">
      <t>バンチ</t>
    </rPh>
    <rPh sb="16" eb="20">
      <t>カブシキガイシャ</t>
    </rPh>
    <rPh sb="25" eb="27">
      <t>キュウシュウ</t>
    </rPh>
    <phoneticPr fontId="2"/>
  </si>
  <si>
    <t>医事業務委託契約一式</t>
    <rPh sb="0" eb="10">
      <t>イジギョウムイタクケイヤクイッシキ</t>
    </rPh>
    <phoneticPr fontId="2"/>
  </si>
  <si>
    <t>東京都千代田区神田駿河台2丁目9番地
株式会社ニチイ学館　</t>
    <rPh sb="0" eb="3">
      <t>トウキョウト</t>
    </rPh>
    <rPh sb="3" eb="7">
      <t>チヨダク</t>
    </rPh>
    <rPh sb="7" eb="9">
      <t>カミタ</t>
    </rPh>
    <rPh sb="9" eb="12">
      <t>スルガダイ</t>
    </rPh>
    <rPh sb="13" eb="15">
      <t>チョウメ</t>
    </rPh>
    <rPh sb="16" eb="18">
      <t>バンチ</t>
    </rPh>
    <rPh sb="19" eb="23">
      <t>カブシキガイシャ</t>
    </rPh>
    <rPh sb="26" eb="28">
      <t>ガッカン</t>
    </rPh>
    <phoneticPr fontId="2"/>
  </si>
  <si>
    <t>総合評価方式</t>
    <rPh sb="0" eb="2">
      <t>ソウゴウ</t>
    </rPh>
    <rPh sb="2" eb="4">
      <t>ヒョウカ</t>
    </rPh>
    <rPh sb="4" eb="6">
      <t>ホウシキ</t>
    </rPh>
    <phoneticPr fontId="2"/>
  </si>
  <si>
    <t>月額141,700（税抜き）</t>
    <rPh sb="0" eb="2">
      <t>ゲツガク</t>
    </rPh>
    <rPh sb="10" eb="12">
      <t>ゼイヌ</t>
    </rPh>
    <phoneticPr fontId="2"/>
  </si>
  <si>
    <t>骨密度測定装置一式</t>
    <rPh sb="0" eb="9">
      <t>コツミツドソクテイソウチイッシキ</t>
    </rPh>
    <phoneticPr fontId="2"/>
  </si>
  <si>
    <t>大分県由布市挾間町古野字塚ノ久保１１００番地３
株式会社バイオメディカル</t>
    <rPh sb="0" eb="3">
      <t>オオイタケン</t>
    </rPh>
    <rPh sb="3" eb="6">
      <t>ユフシ</t>
    </rPh>
    <rPh sb="6" eb="8">
      <t>ハサマ</t>
    </rPh>
    <rPh sb="8" eb="9">
      <t>マチ</t>
    </rPh>
    <rPh sb="9" eb="11">
      <t>フルノ</t>
    </rPh>
    <rPh sb="11" eb="12">
      <t>ジ</t>
    </rPh>
    <rPh sb="12" eb="13">
      <t>ツカ</t>
    </rPh>
    <rPh sb="14" eb="16">
      <t>クボ</t>
    </rPh>
    <rPh sb="20" eb="22">
      <t>バンチ</t>
    </rPh>
    <rPh sb="24" eb="28">
      <t>カブシキガイシャ</t>
    </rPh>
    <phoneticPr fontId="2"/>
  </si>
  <si>
    <t>外部委託検査</t>
    <rPh sb="0" eb="2">
      <t>ガイブ</t>
    </rPh>
    <rPh sb="2" eb="4">
      <t>イタク</t>
    </rPh>
    <rPh sb="4" eb="6">
      <t>ケンサ</t>
    </rPh>
    <phoneticPr fontId="2"/>
  </si>
  <si>
    <t>大分県大分市西大道２－５－８
株式会社ビー・エム・エル　大分営業所</t>
    <rPh sb="0" eb="3">
      <t>オオイタケン</t>
    </rPh>
    <rPh sb="3" eb="6">
      <t>オオイタシ</t>
    </rPh>
    <rPh sb="6" eb="7">
      <t>ニシ</t>
    </rPh>
    <rPh sb="7" eb="9">
      <t>オオミチ</t>
    </rPh>
    <rPh sb="15" eb="19">
      <t>カブシキガイシャ</t>
    </rPh>
    <rPh sb="28" eb="30">
      <t>ダイブ</t>
    </rPh>
    <rPh sb="30" eb="33">
      <t>エイギョウショ</t>
    </rPh>
    <phoneticPr fontId="2"/>
  </si>
  <si>
    <t>東京都港区赤坂一丁目８番１号
株式会社エスアールエル</t>
    <rPh sb="0" eb="3">
      <t>トウキョウト</t>
    </rPh>
    <rPh sb="3" eb="5">
      <t>ミナトク</t>
    </rPh>
    <rPh sb="5" eb="7">
      <t>アカサカ</t>
    </rPh>
    <rPh sb="7" eb="10">
      <t>イチチョウメ</t>
    </rPh>
    <rPh sb="11" eb="12">
      <t>バン</t>
    </rPh>
    <rPh sb="13" eb="14">
      <t>ゴウ</t>
    </rPh>
    <rPh sb="15" eb="19">
      <t>カブシキガイシャ</t>
    </rPh>
    <phoneticPr fontId="2"/>
  </si>
  <si>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2"/>
  </si>
  <si>
    <t>会計規程第52条第4項
（閣議決定により契約の相手方が特定されているため）</t>
    <phoneticPr fontId="2"/>
  </si>
  <si>
    <t>大分県大分市原新町15番31号
九州東邦株式会社　大分営業所</t>
    <rPh sb="0" eb="3">
      <t>オオイタケン</t>
    </rPh>
    <rPh sb="3" eb="6">
      <t>オオイタシ</t>
    </rPh>
    <rPh sb="6" eb="9">
      <t>ハルシンマチ</t>
    </rPh>
    <rPh sb="11" eb="12">
      <t>バン</t>
    </rPh>
    <rPh sb="14" eb="15">
      <t>ゴウ</t>
    </rPh>
    <rPh sb="16" eb="18">
      <t>キュウシュウ</t>
    </rPh>
    <rPh sb="18" eb="20">
      <t>トウホウ</t>
    </rPh>
    <rPh sb="20" eb="24">
      <t>カブシキガイシャ</t>
    </rPh>
    <rPh sb="25" eb="27">
      <t>ダイブ</t>
    </rPh>
    <rPh sb="27" eb="30">
      <t>エイギョウショ</t>
    </rPh>
    <phoneticPr fontId="0"/>
  </si>
  <si>
    <t>ヘムライブラ皮下注１５０ｍｇ（医薬品）他1件</t>
    <rPh sb="15" eb="18">
      <t>イヤクヒン</t>
    </rPh>
    <rPh sb="19" eb="20">
      <t>ホカ</t>
    </rPh>
    <rPh sb="21" eb="22">
      <t>ケン</t>
    </rPh>
    <phoneticPr fontId="2"/>
  </si>
  <si>
    <t>エブリスディドライシロップ６０ｍｇ（医薬品）</t>
    <phoneticPr fontId="2"/>
  </si>
  <si>
    <t>医療用消耗品単価契約</t>
    <rPh sb="0" eb="3">
      <t>イリョウヨウ</t>
    </rPh>
    <rPh sb="3" eb="6">
      <t>ショウモウヒン</t>
    </rPh>
    <rPh sb="6" eb="8">
      <t>タンカ</t>
    </rPh>
    <rPh sb="8" eb="10">
      <t>ケイヤク</t>
    </rPh>
    <phoneticPr fontId="2"/>
  </si>
  <si>
    <t>福岡県福岡市東区松島１丁目４１番２１号
株式会社　キシヤ</t>
    <rPh sb="0" eb="3">
      <t>フクオカケン</t>
    </rPh>
    <rPh sb="3" eb="6">
      <t>フクオカシ</t>
    </rPh>
    <rPh sb="6" eb="8">
      <t>ヒガシク</t>
    </rPh>
    <rPh sb="8" eb="10">
      <t>マツシマ</t>
    </rPh>
    <rPh sb="11" eb="13">
      <t>チョウメ</t>
    </rPh>
    <rPh sb="15" eb="16">
      <t>バン</t>
    </rPh>
    <rPh sb="18" eb="19">
      <t>ゴウ</t>
    </rPh>
    <rPh sb="20" eb="24">
      <t>カブシキガイシャ</t>
    </rPh>
    <phoneticPr fontId="2"/>
  </si>
  <si>
    <t>Ingenia1.5T保守契約</t>
    <rPh sb="11" eb="13">
      <t>ホシュ</t>
    </rPh>
    <rPh sb="13" eb="15">
      <t>ケイヤク</t>
    </rPh>
    <phoneticPr fontId="2"/>
  </si>
  <si>
    <t>〒874-0840
大分県別府市大字鶴見4548番地
独立行政法人国立病院機構
西別府病院
院長　末延　聡一</t>
    <rPh sb="49" eb="51">
      <t>スエノブ</t>
    </rPh>
    <rPh sb="52" eb="54">
      <t>ソウイチ</t>
    </rPh>
    <phoneticPr fontId="2"/>
  </si>
  <si>
    <t>東京都港区港南二丁目13番37号
株式会社フィリップス・ジャパン</t>
    <rPh sb="0" eb="3">
      <t>トウキョウト</t>
    </rPh>
    <rPh sb="3" eb="5">
      <t>ミナトク</t>
    </rPh>
    <rPh sb="5" eb="6">
      <t>ミナト</t>
    </rPh>
    <rPh sb="6" eb="7">
      <t>ミナミ</t>
    </rPh>
    <rPh sb="7" eb="10">
      <t>ニチョウメ</t>
    </rPh>
    <rPh sb="12" eb="13">
      <t>バン</t>
    </rPh>
    <rPh sb="15" eb="16">
      <t>ゴウ</t>
    </rPh>
    <rPh sb="17" eb="21">
      <t>カブシキガイシャ</t>
    </rPh>
    <phoneticPr fontId="2"/>
  </si>
  <si>
    <t>FUJIFILM DRシステム保守委託契約</t>
    <phoneticPr fontId="2"/>
  </si>
  <si>
    <t>CT保守委託契約</t>
    <rPh sb="2" eb="4">
      <t>ホシュ</t>
    </rPh>
    <rPh sb="4" eb="6">
      <t>イタク</t>
    </rPh>
    <rPh sb="6" eb="8">
      <t>ケイヤク</t>
    </rPh>
    <phoneticPr fontId="2"/>
  </si>
  <si>
    <t>福岡市博多区博多駅前4丁目13番19号
富士フイルムメディカル株式会社　九州支社</t>
    <rPh sb="20" eb="22">
      <t>フジ</t>
    </rPh>
    <rPh sb="31" eb="33">
      <t>カブシキ</t>
    </rPh>
    <rPh sb="33" eb="35">
      <t>カイシャ</t>
    </rPh>
    <rPh sb="36" eb="38">
      <t>キュウシュウ</t>
    </rPh>
    <rPh sb="38" eb="40">
      <t>シシャ</t>
    </rPh>
    <phoneticPr fontId="2"/>
  </si>
  <si>
    <t>〒874-0840
大分県別府市大字鶴見4549番地
独立行政法人国立病院機構
西別府病院
院長　末延　聡一</t>
    <rPh sb="49" eb="51">
      <t>スエノブ</t>
    </rPh>
    <rPh sb="52" eb="54">
      <t>ソウイチ</t>
    </rPh>
    <phoneticPr fontId="2"/>
  </si>
  <si>
    <t>ノートPC（10台）単価契約</t>
    <rPh sb="8" eb="9">
      <t>ダイ</t>
    </rPh>
    <rPh sb="10" eb="12">
      <t>タンカ</t>
    </rPh>
    <rPh sb="12" eb="14">
      <t>ケイヤク</t>
    </rPh>
    <phoneticPr fontId="2"/>
  </si>
  <si>
    <t>大分県大分市三川新町２丁目３-３７
キングテック株式会社</t>
    <rPh sb="0" eb="3">
      <t>オオイタケン</t>
    </rPh>
    <rPh sb="3" eb="6">
      <t>オオイタシ</t>
    </rPh>
    <rPh sb="6" eb="7">
      <t>サン</t>
    </rPh>
    <rPh sb="7" eb="8">
      <t>カワ</t>
    </rPh>
    <rPh sb="8" eb="10">
      <t>シンマチ</t>
    </rPh>
    <rPh sb="11" eb="13">
      <t>チョウメ</t>
    </rPh>
    <rPh sb="24" eb="28">
      <t>カブシキガイシャ</t>
    </rPh>
    <phoneticPr fontId="2"/>
  </si>
  <si>
    <t>外来管理治療棟棟屋上防水工事</t>
    <rPh sb="0" eb="2">
      <t>ガイライ</t>
    </rPh>
    <rPh sb="2" eb="4">
      <t>カンリ</t>
    </rPh>
    <rPh sb="4" eb="6">
      <t>チリョウ</t>
    </rPh>
    <rPh sb="6" eb="7">
      <t>トウ</t>
    </rPh>
    <rPh sb="7" eb="8">
      <t>トウ</t>
    </rPh>
    <rPh sb="8" eb="10">
      <t>オクジョウ</t>
    </rPh>
    <rPh sb="10" eb="12">
      <t>ボウスイ</t>
    </rPh>
    <rPh sb="12" eb="14">
      <t>コウジ</t>
    </rPh>
    <phoneticPr fontId="2"/>
  </si>
  <si>
    <t>〒874-0840
大分県別府市大字鶴見4548番地
独立行政法人国立病院機構
西別府病院
院長　末延　聡一</t>
    <rPh sb="49" eb="51">
      <t>スエノブ</t>
    </rPh>
    <rPh sb="52" eb="54">
      <t>ソウイチ</t>
    </rPh>
    <phoneticPr fontId="2"/>
  </si>
  <si>
    <t>大分県別府市浜町5242番地1
アイシン株式会社</t>
    <rPh sb="3" eb="6">
      <t>ベップシ</t>
    </rPh>
    <rPh sb="6" eb="8">
      <t>ハママチ</t>
    </rPh>
    <rPh sb="12" eb="14">
      <t>バンチ</t>
    </rPh>
    <rPh sb="20" eb="24">
      <t>カブシキガイシャ</t>
    </rPh>
    <phoneticPr fontId="2"/>
  </si>
  <si>
    <t>HAL医療用下肢タイプレンタル</t>
    <rPh sb="3" eb="6">
      <t>イリョウヨウ</t>
    </rPh>
    <rPh sb="6" eb="8">
      <t>カシ</t>
    </rPh>
    <phoneticPr fontId="2"/>
  </si>
  <si>
    <t>茨城県つくば市学園南二丁目2番地1
CYBERDYNE株式会社</t>
    <rPh sb="0" eb="3">
      <t>イバラキケン</t>
    </rPh>
    <rPh sb="6" eb="7">
      <t>シ</t>
    </rPh>
    <rPh sb="7" eb="9">
      <t>ガクエン</t>
    </rPh>
    <rPh sb="9" eb="10">
      <t>ミナミ</t>
    </rPh>
    <rPh sb="10" eb="13">
      <t>ニチョウメ</t>
    </rPh>
    <rPh sb="14" eb="16">
      <t>バンチ</t>
    </rPh>
    <rPh sb="27" eb="31">
      <t>カブシキガイシャ</t>
    </rPh>
    <phoneticPr fontId="2"/>
  </si>
  <si>
    <t>採尿蓄量・比重測定装置一式</t>
    <rPh sb="0" eb="2">
      <t>サイニョウ</t>
    </rPh>
    <rPh sb="2" eb="3">
      <t>チク</t>
    </rPh>
    <rPh sb="3" eb="4">
      <t>リョウ</t>
    </rPh>
    <rPh sb="5" eb="13">
      <t>ヒジュウソクテイソウチイッシキ</t>
    </rPh>
    <phoneticPr fontId="2"/>
  </si>
  <si>
    <t>メディカルケアピット</t>
    <phoneticPr fontId="2"/>
  </si>
  <si>
    <t>院内清掃業務委託契約一式</t>
    <rPh sb="0" eb="12">
      <t>インナイセイソウギョウムイタクケイヤクイッシキ</t>
    </rPh>
    <phoneticPr fontId="2"/>
  </si>
  <si>
    <t>〒874-0840
大分県別府市大字鶴見4549番地
独立行政法人国立病院機構
西別府病院
院長　末延　聡一</t>
    <rPh sb="49" eb="51">
      <t>スエノブ</t>
    </rPh>
    <rPh sb="52" eb="54">
      <t>ソウイチ</t>
    </rPh>
    <phoneticPr fontId="2"/>
  </si>
  <si>
    <t>物品物流管理業務（SPD業務）委託</t>
    <rPh sb="0" eb="8">
      <t>ブッピンブツリュウカンリギョウム</t>
    </rPh>
    <rPh sb="12" eb="14">
      <t>ギョウム</t>
    </rPh>
    <rPh sb="15" eb="17">
      <t>イタク</t>
    </rPh>
    <phoneticPr fontId="2"/>
  </si>
  <si>
    <t>大分県由布市挾間町三船231
ワタキューセイモア株式会社　大分営業所</t>
    <rPh sb="0" eb="3">
      <t>オオイタケン</t>
    </rPh>
    <rPh sb="3" eb="6">
      <t>ユフシ</t>
    </rPh>
    <rPh sb="6" eb="8">
      <t>ハサマ</t>
    </rPh>
    <rPh sb="8" eb="9">
      <t>チョウ</t>
    </rPh>
    <rPh sb="9" eb="10">
      <t>サン</t>
    </rPh>
    <rPh sb="10" eb="11">
      <t>フネ</t>
    </rPh>
    <rPh sb="24" eb="28">
      <t>カブシキガイシャ</t>
    </rPh>
    <rPh sb="29" eb="31">
      <t>オオイタ</t>
    </rPh>
    <rPh sb="31" eb="34">
      <t>エイギョウショ</t>
    </rPh>
    <phoneticPr fontId="2"/>
  </si>
  <si>
    <t>労働者（ボイラー技士）派遣契約</t>
    <rPh sb="0" eb="3">
      <t>ロウドウシャ</t>
    </rPh>
    <rPh sb="8" eb="10">
      <t>ギシ</t>
    </rPh>
    <rPh sb="11" eb="13">
      <t>ハケン</t>
    </rPh>
    <rPh sb="13" eb="15">
      <t>ケイヤク</t>
    </rPh>
    <phoneticPr fontId="2"/>
  </si>
  <si>
    <t>大分県大分市金池町１丁目５－７
サンシティ金池２０１
日本不動産管理株式会社大分支社</t>
    <rPh sb="0" eb="3">
      <t>オオイタケン</t>
    </rPh>
    <rPh sb="3" eb="6">
      <t>オオイタシ</t>
    </rPh>
    <rPh sb="6" eb="8">
      <t>カナイケ</t>
    </rPh>
    <rPh sb="8" eb="9">
      <t>マチ</t>
    </rPh>
    <rPh sb="10" eb="12">
      <t>チョウメ</t>
    </rPh>
    <rPh sb="21" eb="23">
      <t>カナイケ</t>
    </rPh>
    <rPh sb="27" eb="29">
      <t>ニホン</t>
    </rPh>
    <rPh sb="29" eb="32">
      <t>フドウサン</t>
    </rPh>
    <rPh sb="32" eb="34">
      <t>カンリ</t>
    </rPh>
    <rPh sb="34" eb="38">
      <t>カブシキガイシャ</t>
    </rPh>
    <rPh sb="38" eb="40">
      <t>オオイタ</t>
    </rPh>
    <rPh sb="40" eb="42">
      <t>シシャ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</si>
</sst>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e\.m\.d;@"/>
    <numFmt numFmtId="177" formatCode="0_);[Red]\(0\)"/>
    <numFmt numFmtId="178" formatCode="#,##0_);[Red]\(#,##0\)"/>
    <numFmt numFmtId="179" formatCode="#,##0.00_);[Red]\(#,##0.00\)"/>
    <numFmt numFmtId="180" formatCode="[$-411]ggge&quot;年&quot;mm&quot;月&quot;dd&quot;日&quot;;@"/>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8"/>
      <name val="Meiryo UI"/>
      <family val="3"/>
      <charset val="128"/>
    </font>
    <font>
      <sz val="16"/>
      <name val="Meiryo UI"/>
      <family val="3"/>
      <charset val="128"/>
    </font>
    <font>
      <sz val="11"/>
      <color theme="1"/>
      <name val="ＭＳ Ｐゴシック"/>
      <family val="3"/>
      <charset val="128"/>
      <scheme val="minor"/>
    </font>
    <font>
      <sz val="11"/>
      <color theme="1"/>
      <name val="ＭＳ Ｐゴシック"/>
      <family val="3"/>
      <charset val="128"/>
    </font>
    <font>
      <sz val="10"/>
      <name val="MS PGothic"/>
      <family val="3"/>
      <charset val="128"/>
    </font>
    <font>
      <sz val="8"/>
      <color theme="1"/>
      <name val="Meiryo UI"/>
      <family val="3"/>
      <charset val="128"/>
    </font>
    <font>
      <b/>
      <sz val="9"/>
      <color indexed="81"/>
      <name val="MS P ゴシック"/>
      <family val="3"/>
      <charset val="128"/>
    </font>
  </fonts>
  <fills count="3">
    <fill>
      <patternFill patternType="none"/>
    </fill>
    <fill>
      <patternFill patternType="gray125"/>
    </fill>
    <fill>
      <patternFill patternType="solid">
        <fgColor rgb="FFDDDDDD"/>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10">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7" fillId="0" borderId="0">
      <alignment vertical="center"/>
    </xf>
    <xf numFmtId="0" fontId="1" fillId="0" borderId="0">
      <alignment vertical="center"/>
    </xf>
    <xf numFmtId="0" fontId="7" fillId="0" borderId="0">
      <alignment vertical="center"/>
    </xf>
    <xf numFmtId="0" fontId="9" fillId="0" borderId="0"/>
    <xf numFmtId="6" fontId="7"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0" applyFont="1" applyFill="1">
      <alignment vertical="center"/>
    </xf>
    <xf numFmtId="0" fontId="5" fillId="0" borderId="0" xfId="0" applyFont="1">
      <alignment vertical="center"/>
    </xf>
    <xf numFmtId="0" fontId="5" fillId="0" borderId="0" xfId="0" applyFont="1" applyAlignment="1">
      <alignment vertical="center" shrinkToFit="1"/>
    </xf>
    <xf numFmtId="179" fontId="5" fillId="0" borderId="0" xfId="0" applyNumberFormat="1" applyFont="1">
      <alignment vertical="center"/>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0" xfId="0" applyFont="1" applyAlignment="1">
      <alignment horizontal="left" vertical="center"/>
    </xf>
    <xf numFmtId="0" fontId="5" fillId="0" borderId="0"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vertical="center" wrapText="1"/>
    </xf>
    <xf numFmtId="176" fontId="5" fillId="0" borderId="2" xfId="0" applyNumberFormat="1" applyFont="1" applyBorder="1" applyAlignment="1">
      <alignment horizontal="left"/>
    </xf>
    <xf numFmtId="176" fontId="5" fillId="0" borderId="2" xfId="0" applyNumberFormat="1" applyFont="1" applyBorder="1" applyAlignment="1">
      <alignment horizontal="right"/>
    </xf>
    <xf numFmtId="0" fontId="5" fillId="0" borderId="0" xfId="0" applyFont="1" applyAlignment="1"/>
    <xf numFmtId="0" fontId="5" fillId="0" borderId="0" xfId="0" applyFont="1" applyAlignment="1">
      <alignment shrinkToFit="1"/>
    </xf>
    <xf numFmtId="0" fontId="5" fillId="0" borderId="0" xfId="0" applyFont="1" applyAlignment="1">
      <alignment wrapText="1"/>
    </xf>
    <xf numFmtId="0" fontId="4" fillId="0" borderId="0" xfId="0" applyFont="1" applyAlignment="1"/>
    <xf numFmtId="0" fontId="5" fillId="0" borderId="0" xfId="0" applyFont="1" applyBorder="1" applyAlignment="1">
      <alignment wrapText="1"/>
    </xf>
    <xf numFmtId="179" fontId="5" fillId="0" borderId="0" xfId="0" applyNumberFormat="1" applyFont="1" applyAlignment="1">
      <alignment vertical="center" wrapText="1"/>
    </xf>
    <xf numFmtId="0" fontId="6" fillId="0" borderId="0" xfId="0" applyFont="1" applyFill="1" applyAlignment="1"/>
    <xf numFmtId="179" fontId="5" fillId="2" borderId="1" xfId="0" applyNumberFormat="1" applyFont="1" applyFill="1" applyBorder="1" applyAlignment="1">
      <alignment horizontal="center" vertical="center" wrapText="1" shrinkToFit="1"/>
    </xf>
    <xf numFmtId="38" fontId="5" fillId="0" borderId="0" xfId="1" applyFont="1">
      <alignment vertical="center"/>
    </xf>
    <xf numFmtId="179" fontId="5" fillId="2" borderId="3" xfId="0" applyNumberFormat="1" applyFont="1" applyFill="1" applyBorder="1" applyAlignment="1">
      <alignment horizontal="center" vertical="center" wrapText="1" shrinkToFit="1"/>
    </xf>
    <xf numFmtId="14" fontId="5" fillId="0" borderId="2" xfId="0" applyNumberFormat="1" applyFont="1" applyBorder="1" applyAlignment="1">
      <alignment horizontal="left"/>
    </xf>
    <xf numFmtId="0" fontId="3" fillId="0" borderId="0" xfId="0" applyFont="1">
      <alignment vertical="center"/>
    </xf>
    <xf numFmtId="0" fontId="5" fillId="0" borderId="0" xfId="0" applyFont="1" applyAlignment="1">
      <alignment horizontal="center" shrinkToFit="1"/>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1" xfId="0" applyFont="1" applyFill="1" applyBorder="1">
      <alignment vertical="center"/>
    </xf>
    <xf numFmtId="179" fontId="5" fillId="0" borderId="1" xfId="0" applyNumberFormat="1" applyFont="1" applyBorder="1">
      <alignment vertical="center"/>
    </xf>
    <xf numFmtId="179" fontId="5" fillId="0" borderId="1" xfId="0" applyNumberFormat="1" applyFont="1" applyBorder="1" applyAlignment="1">
      <alignment vertical="center" wrapText="1"/>
    </xf>
    <xf numFmtId="14" fontId="5" fillId="0" borderId="2" xfId="0" applyNumberFormat="1" applyFont="1" applyBorder="1" applyAlignment="1">
      <alignment horizont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179" fontId="5" fillId="0" borderId="1" xfId="0" applyNumberFormat="1" applyFont="1" applyFill="1" applyBorder="1">
      <alignment vertical="center"/>
    </xf>
    <xf numFmtId="179" fontId="5" fillId="0" borderId="1" xfId="0" applyNumberFormat="1" applyFont="1" applyFill="1" applyBorder="1" applyAlignment="1">
      <alignment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vertical="top" wrapText="1"/>
    </xf>
    <xf numFmtId="14"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38" fontId="0" fillId="0" borderId="1" xfId="0" applyNumberFormat="1" applyFill="1" applyBorder="1" applyAlignment="1">
      <alignment horizontal="center" vertical="center" wrapText="1"/>
    </xf>
    <xf numFmtId="0" fontId="3" fillId="0" borderId="0" xfId="0" applyFont="1" applyFill="1">
      <alignment vertical="center"/>
    </xf>
    <xf numFmtId="14" fontId="5" fillId="0" borderId="1" xfId="0" applyNumberFormat="1" applyFont="1" applyFill="1" applyBorder="1" applyAlignment="1">
      <alignment horizontal="center" vertical="center" shrinkToFit="1"/>
    </xf>
    <xf numFmtId="14" fontId="5" fillId="0" borderId="2" xfId="0" applyNumberFormat="1" applyFont="1" applyBorder="1" applyAlignment="1">
      <alignment horizontal="left" shrinkToFit="1"/>
    </xf>
    <xf numFmtId="0" fontId="10" fillId="0" borderId="1" xfId="0" applyFont="1" applyFill="1" applyBorder="1" applyAlignment="1">
      <alignment vertical="center" wrapText="1"/>
    </xf>
    <xf numFmtId="180" fontId="10" fillId="0" borderId="1" xfId="0" applyNumberFormat="1" applyFont="1" applyFill="1" applyBorder="1" applyAlignment="1">
      <alignment horizontal="center" vertical="center" shrinkToFit="1"/>
    </xf>
    <xf numFmtId="0" fontId="10" fillId="0" borderId="1" xfId="0" applyFont="1" applyFill="1" applyBorder="1" applyAlignment="1">
      <alignment vertical="center"/>
    </xf>
    <xf numFmtId="0" fontId="8" fillId="0" borderId="7" xfId="0" applyFont="1" applyFill="1" applyBorder="1" applyAlignment="1">
      <alignment horizontal="center" vertical="center"/>
    </xf>
    <xf numFmtId="38" fontId="10" fillId="0" borderId="1" xfId="1" applyFont="1" applyFill="1" applyBorder="1" applyAlignment="1">
      <alignment horizontal="right" vertical="center" shrinkToFit="1"/>
    </xf>
    <xf numFmtId="0" fontId="8" fillId="0" borderId="1" xfId="0" applyFont="1" applyFill="1" applyBorder="1" applyAlignment="1">
      <alignment horizontal="center" vertical="center"/>
    </xf>
    <xf numFmtId="178" fontId="10" fillId="0" borderId="1" xfId="0" applyNumberFormat="1" applyFont="1" applyFill="1" applyBorder="1" applyAlignment="1">
      <alignment horizontal="right" vertical="center" wrapText="1" shrinkToFit="1"/>
    </xf>
    <xf numFmtId="178" fontId="10" fillId="0" borderId="1" xfId="0" applyNumberFormat="1" applyFont="1" applyFill="1" applyBorder="1" applyAlignment="1">
      <alignment horizontal="right" vertical="center" shrinkToFit="1"/>
    </xf>
    <xf numFmtId="177" fontId="10" fillId="0" borderId="7" xfId="0" applyNumberFormat="1" applyFont="1" applyFill="1" applyBorder="1" applyAlignment="1">
      <alignment horizontal="center" vertical="center" wrapText="1"/>
    </xf>
    <xf numFmtId="14" fontId="5" fillId="0" borderId="0" xfId="0" applyNumberFormat="1" applyFont="1" applyAlignment="1">
      <alignment horizontal="center" vertical="center" shrinkToFit="1"/>
    </xf>
    <xf numFmtId="0" fontId="5" fillId="0" borderId="1" xfId="0" applyFont="1" applyFill="1" applyBorder="1" applyAlignment="1">
      <alignment vertical="center" wrapText="1"/>
    </xf>
    <xf numFmtId="177" fontId="5" fillId="0" borderId="1" xfId="0" applyNumberFormat="1" applyFont="1" applyFill="1" applyBorder="1" applyAlignment="1">
      <alignment horizontal="center" vertical="center"/>
    </xf>
    <xf numFmtId="38" fontId="5" fillId="0" borderId="1" xfId="1" applyFont="1" applyFill="1" applyBorder="1" applyAlignment="1">
      <alignment vertical="center" wrapText="1"/>
    </xf>
    <xf numFmtId="38" fontId="0" fillId="0" borderId="1" xfId="0" applyNumberFormat="1" applyFill="1" applyBorder="1" applyAlignment="1">
      <alignment horizontal="center" vertical="center" wrapText="1"/>
    </xf>
    <xf numFmtId="14" fontId="5" fillId="0" borderId="1" xfId="0" applyNumberFormat="1" applyFont="1" applyFill="1" applyBorder="1" applyAlignment="1">
      <alignment horizontal="center" vertical="center" shrinkToFit="1"/>
    </xf>
    <xf numFmtId="178" fontId="5" fillId="0" borderId="1" xfId="1" applyNumberFormat="1" applyFont="1" applyFill="1" applyBorder="1" applyAlignment="1">
      <alignment vertical="center" wrapText="1"/>
    </xf>
    <xf numFmtId="178" fontId="5" fillId="0" borderId="1" xfId="0" applyNumberFormat="1" applyFont="1" applyBorder="1">
      <alignment vertical="center"/>
    </xf>
    <xf numFmtId="178" fontId="5" fillId="0" borderId="0" xfId="0" applyNumberFormat="1" applyFont="1">
      <alignment vertical="center"/>
    </xf>
    <xf numFmtId="14" fontId="5" fillId="0" borderId="1" xfId="0" applyNumberFormat="1" applyFont="1" applyBorder="1" applyAlignment="1">
      <alignment vertical="center" shrinkToFit="1"/>
    </xf>
    <xf numFmtId="0" fontId="5" fillId="0" borderId="2" xfId="0" applyFont="1" applyBorder="1" applyAlignment="1">
      <alignment horizontal="right"/>
    </xf>
    <xf numFmtId="179" fontId="5" fillId="2" borderId="3" xfId="0" applyNumberFormat="1" applyFont="1" applyFill="1" applyBorder="1" applyAlignment="1">
      <alignment horizontal="center" vertical="center" wrapText="1" shrinkToFit="1"/>
    </xf>
    <xf numFmtId="179" fontId="5" fillId="2" borderId="8" xfId="0" applyNumberFormat="1" applyFont="1" applyFill="1" applyBorder="1" applyAlignment="1">
      <alignment horizontal="center" vertical="center" shrinkToFit="1"/>
    </xf>
    <xf numFmtId="38" fontId="5" fillId="2" borderId="3" xfId="1" applyFont="1" applyFill="1" applyBorder="1" applyAlignment="1">
      <alignment horizontal="center" vertical="center" wrapText="1" shrinkToFit="1"/>
    </xf>
    <xf numFmtId="38" fontId="5" fillId="2" borderId="4" xfId="1"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179" fontId="5" fillId="2" borderId="3" xfId="0" applyNumberFormat="1" applyFont="1" applyFill="1" applyBorder="1" applyAlignment="1">
      <alignment horizontal="center" vertical="center" shrinkToFit="1"/>
    </xf>
    <xf numFmtId="179" fontId="5" fillId="2" borderId="5" xfId="0" applyNumberFormat="1" applyFont="1" applyFill="1" applyBorder="1" applyAlignment="1">
      <alignment horizontal="center" vertical="center" wrapText="1" shrinkToFit="1"/>
    </xf>
    <xf numFmtId="179" fontId="5" fillId="2" borderId="6" xfId="0" applyNumberFormat="1" applyFont="1" applyFill="1" applyBorder="1" applyAlignment="1">
      <alignment horizontal="center" vertical="center" wrapText="1" shrinkToFit="1"/>
    </xf>
    <xf numFmtId="179" fontId="5" fillId="2" borderId="7" xfId="0" applyNumberFormat="1" applyFont="1" applyFill="1" applyBorder="1" applyAlignment="1">
      <alignment horizontal="center" vertical="center" wrapText="1" shrinkToFit="1"/>
    </xf>
    <xf numFmtId="179" fontId="5" fillId="2" borderId="4" xfId="0" applyNumberFormat="1"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4" xfId="0" applyFont="1" applyFill="1" applyBorder="1" applyAlignment="1">
      <alignment horizontal="center" vertical="center" wrapText="1"/>
    </xf>
    <xf numFmtId="179" fontId="5" fillId="2" borderId="4" xfId="0" applyNumberFormat="1" applyFont="1" applyFill="1" applyBorder="1" applyAlignment="1">
      <alignment horizontal="center" vertical="center" shrinkToFit="1"/>
    </xf>
    <xf numFmtId="178" fontId="5" fillId="2" borderId="3" xfId="0" applyNumberFormat="1" applyFont="1" applyFill="1" applyBorder="1" applyAlignment="1">
      <alignment horizontal="center" vertical="center" wrapText="1" shrinkToFit="1"/>
    </xf>
    <xf numFmtId="178" fontId="5" fillId="2" borderId="4" xfId="0" applyNumberFormat="1" applyFont="1" applyFill="1" applyBorder="1" applyAlignment="1">
      <alignment horizontal="center" vertical="center" shrinkToFit="1"/>
    </xf>
  </cellXfs>
  <cellStyles count="10">
    <cellStyle name="桁区切り" xfId="1" builtinId="6"/>
    <cellStyle name="桁区切り 2" xfId="2"/>
    <cellStyle name="桁区切り 3" xfId="3"/>
    <cellStyle name="通貨 2" xfId="4"/>
    <cellStyle name="通貨 2 2" xfId="9"/>
    <cellStyle name="標準" xfId="0" builtinId="0"/>
    <cellStyle name="標準 15" xfId="5"/>
    <cellStyle name="標準 2" xfId="6"/>
    <cellStyle name="標準 2 2" xfId="8"/>
    <cellStyle name="標準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revisions/userNames.xml" Type="http://schemas.openxmlformats.org/officeDocument/2006/relationships/username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revisions/revisionHeaders.xml" Type="http://schemas.openxmlformats.org/officeDocument/2006/relationships/revisionHeaders"/></Relationships>
</file>

<file path=xl/revisions/_rels/revisionHeaders.xml.rels><?xml version="1.0" encoding="UTF-8" standalone="yes"?><Relationships xmlns="http://schemas.openxmlformats.org/package/2006/relationships"><Relationship Id="rId246" Target="revisionLog6.xml" Type="http://schemas.openxmlformats.org/officeDocument/2006/relationships/revisionLog"/><Relationship Id="rId247" Target="revisionLog7.xml" Type="http://schemas.openxmlformats.org/officeDocument/2006/relationships/revisionLog"/><Relationship Id="rId248" Target="revisionLog2.xml" Type="http://schemas.openxmlformats.org/officeDocument/2006/relationships/revisionLog"/><Relationship Id="rId249" Target="revisionLog1.xml" Type="http://schemas.openxmlformats.org/officeDocument/2006/relationships/revisionLog"/><Relationship Id="rId250" Target="revisionLog3.xml" Type="http://schemas.openxmlformats.org/officeDocument/2006/relationships/revisionLog"/><Relationship Id="rId251" Target="revisionLog4.xml" Type="http://schemas.openxmlformats.org/officeDocument/2006/relationships/revisionLog"/><Relationship Id="rId252" Target="revisionLog5.xml" Type="http://schemas.openxmlformats.org/officeDocument/2006/relationships/revisionLog"/><Relationship Id="rId253" Target="revisionLog8.xml" Type="http://schemas.openxmlformats.org/officeDocument/2006/relationships/revisionLog"/><Relationship Id="rId254" Target="revisionLog9.xml" Type="http://schemas.openxmlformats.org/officeDocument/2006/relationships/revisionLog"/><Relationship Id="rId255" Target="revisionLog10.xml" Type="http://schemas.openxmlformats.org/officeDocument/2006/relationships/revisionLog"/><Relationship Id="rId256" Target="revisionLog11.xml" Type="http://schemas.openxmlformats.org/officeDocument/2006/relationships/revisionLog"/><Relationship Id="rId257" Target="revisionLog12.xml" Type="http://schemas.openxmlformats.org/officeDocument/2006/relationships/revisionLog"/><Relationship Id="rId258" Target="revisionLog13.xml" Type="http://schemas.openxmlformats.org/officeDocument/2006/relationships/revisionLog"/><Relationship Id="rId259" Target="revisionLog14.xml" Type="http://schemas.openxmlformats.org/officeDocument/2006/relationships/revisionLog"/><Relationship Id="rId260" Target="revisionLog15.xml" Type="http://schemas.openxmlformats.org/officeDocument/2006/relationships/revisionLog"/><Relationship Id="rId261" Target="revisionLog16.xml" Type="http://schemas.openxmlformats.org/officeDocument/2006/relationships/revisionLog"/><Relationship Id="rId262" Target="revisionLog17.xml" Type="http://schemas.openxmlformats.org/officeDocument/2006/relationships/revisionLog"/><Relationship Id="rId263" Target="revisionLog18.xml" Type="http://schemas.openxmlformats.org/officeDocument/2006/relationships/revisionLog"/><Relationship Id="rId264" Target="revisionLog19.xml" Type="http://schemas.openxmlformats.org/officeDocument/2006/relationships/revisionLog"/><Relationship Id="rId265" Target="revisionLog20.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D495402-5FDF-46C6-8E8D-C687EC64A61E}" diskRevisions="1" revisionId="6101" version="40">
  <header guid="{750F448A-D9DE-42CE-BBCD-3605581E8D3B}" dateTime="2024-07-24T14:41:49" maxSheetId="5" userName="NNH" r:id="rId246" minRId="5521" maxRId="5541">
    <sheetIdMap count="4">
      <sheetId val="1"/>
      <sheetId val="2"/>
      <sheetId val="3"/>
      <sheetId val="4"/>
    </sheetIdMap>
  </header>
  <header guid="{5E199C5F-A7FF-4018-9622-A785D3E7C3DA}" dateTime="2024-07-24T15:24:18" maxSheetId="5" userName="NNH" r:id="rId247" minRId="5554" maxRId="5566">
    <sheetIdMap count="4">
      <sheetId val="1"/>
      <sheetId val="2"/>
      <sheetId val="3"/>
      <sheetId val="4"/>
    </sheetIdMap>
  </header>
  <header guid="{049C2AB0-0370-4F7A-9B10-B1F67D6B1EBE}" dateTime="2024-08-07T14:15:58" maxSheetId="5" userName="NNH" r:id="rId248" minRId="5579" maxRId="5586">
    <sheetIdMap count="4">
      <sheetId val="1"/>
      <sheetId val="2"/>
      <sheetId val="3"/>
      <sheetId val="4"/>
    </sheetIdMap>
  </header>
  <header guid="{B2289C32-55B9-407A-B061-1F0E991F57FD}" dateTime="2024-09-05T09:08:16" maxSheetId="5" userName="NNH" r:id="rId249" minRId="5599" maxRId="5612">
    <sheetIdMap count="4">
      <sheetId val="1"/>
      <sheetId val="2"/>
      <sheetId val="3"/>
      <sheetId val="4"/>
    </sheetIdMap>
  </header>
  <header guid="{E2F8C8C3-E3A1-4F2E-A6FF-4F89B04D54CF}" dateTime="2024-09-18T14:25:43" maxSheetId="5" userName="NNH" r:id="rId250">
    <sheetIdMap count="4">
      <sheetId val="1"/>
      <sheetId val="2"/>
      <sheetId val="3"/>
      <sheetId val="4"/>
    </sheetIdMap>
  </header>
  <header guid="{5253D4F8-43DF-4F13-A331-3CBB22DFE0DF}" dateTime="2024-09-27T14:15:43" maxSheetId="5" userName="NNH" r:id="rId251" minRId="5637" maxRId="5659">
    <sheetIdMap count="4">
      <sheetId val="1"/>
      <sheetId val="2"/>
      <sheetId val="3"/>
      <sheetId val="4"/>
    </sheetIdMap>
  </header>
  <header guid="{678A3E7B-F04D-4DB9-BEFA-8F3CC1E741A9}" dateTime="2024-09-28T12:10:08" maxSheetId="5" userName="NNH" r:id="rId252" minRId="5672" maxRId="5737">
    <sheetIdMap count="4">
      <sheetId val="1"/>
      <sheetId val="2"/>
      <sheetId val="3"/>
      <sheetId val="4"/>
    </sheetIdMap>
  </header>
  <header guid="{55583769-82F0-4D4C-8433-5BC05CA4684D}" dateTime="2024-09-28T12:15:52" maxSheetId="5" userName="NNH" r:id="rId253" minRId="5750" maxRId="5811">
    <sheetIdMap count="4">
      <sheetId val="1"/>
      <sheetId val="2"/>
      <sheetId val="3"/>
      <sheetId val="4"/>
    </sheetIdMap>
  </header>
  <header guid="{B4DA9D1B-FD00-4BA2-8992-FC103423D94F}" dateTime="2024-10-08T09:31:12" maxSheetId="5" userName="NNH" r:id="rId254" minRId="5824" maxRId="5837">
    <sheetIdMap count="4">
      <sheetId val="1"/>
      <sheetId val="2"/>
      <sheetId val="3"/>
      <sheetId val="4"/>
    </sheetIdMap>
  </header>
  <header guid="{0C98F065-8191-4123-B121-A1B4C30DBB1A}" dateTime="2024-10-15T10:31:54" maxSheetId="5" userName="NNH" r:id="rId255" minRId="5850" maxRId="5874">
    <sheetIdMap count="4">
      <sheetId val="1"/>
      <sheetId val="2"/>
      <sheetId val="3"/>
      <sheetId val="4"/>
    </sheetIdMap>
  </header>
  <header guid="{4D806F3A-DFBB-47A3-8F98-6E0497F92E6A}" dateTime="2024-10-30T14:14:13" maxSheetId="5" userName="NNH" r:id="rId256" minRId="5887" maxRId="5901">
    <sheetIdMap count="4">
      <sheetId val="1"/>
      <sheetId val="2"/>
      <sheetId val="3"/>
      <sheetId val="4"/>
    </sheetIdMap>
  </header>
  <header guid="{6B010178-C4B6-46E2-91FE-CAAD639CE51B}" dateTime="2024-10-31T13:16:36" maxSheetId="5" userName="NNH" r:id="rId257" minRId="5914" maxRId="5922">
    <sheetIdMap count="4">
      <sheetId val="1"/>
      <sheetId val="2"/>
      <sheetId val="3"/>
      <sheetId val="4"/>
    </sheetIdMap>
  </header>
  <header guid="{B928BE66-C4A1-4646-82FE-5E84C43FF4DE}" dateTime="2024-11-01T13:22:06" maxSheetId="5" userName="NNH" r:id="rId258" minRId="5935" maxRId="5946">
    <sheetIdMap count="4">
      <sheetId val="1"/>
      <sheetId val="2"/>
      <sheetId val="3"/>
      <sheetId val="4"/>
    </sheetIdMap>
  </header>
  <header guid="{EBAFEE3C-F10A-41D6-BE68-AE843251BE9F}" dateTime="2024-11-05T09:31:24" maxSheetId="5" userName="NNH" r:id="rId259" minRId="5959" maxRId="5967">
    <sheetIdMap count="4">
      <sheetId val="1"/>
      <sheetId val="2"/>
      <sheetId val="3"/>
      <sheetId val="4"/>
    </sheetIdMap>
  </header>
  <header guid="{372F370A-286D-413F-8C25-E01C5739C51E}" dateTime="2024-11-19T13:58:50" maxSheetId="5" userName="NNH" r:id="rId260" minRId="5980" maxRId="5994">
    <sheetIdMap count="4">
      <sheetId val="1"/>
      <sheetId val="2"/>
      <sheetId val="3"/>
      <sheetId val="4"/>
    </sheetIdMap>
  </header>
  <header guid="{FFEDAAEE-6754-4D51-BD27-A3D4A61D3809}" dateTime="2024-12-02T09:22:13" maxSheetId="5" userName="NNH" r:id="rId261" minRId="6007" maxRId="6025">
    <sheetIdMap count="4">
      <sheetId val="1"/>
      <sheetId val="2"/>
      <sheetId val="3"/>
      <sheetId val="4"/>
    </sheetIdMap>
  </header>
  <header guid="{2B42A3EF-FD1B-4CF3-AC20-1FE334DC860A}" dateTime="2024-12-12T15:54:14" maxSheetId="5" userName="NNH" r:id="rId262" minRId="6038" maxRId="6040">
    <sheetIdMap count="4">
      <sheetId val="1"/>
      <sheetId val="2"/>
      <sheetId val="3"/>
      <sheetId val="4"/>
    </sheetIdMap>
  </header>
  <header guid="{2E8532F5-C6F4-4BD8-A70D-2416F1528143}" dateTime="2024-12-13T09:43:46" maxSheetId="5" userName="NNH" r:id="rId263" minRId="6053">
    <sheetIdMap count="4">
      <sheetId val="1"/>
      <sheetId val="2"/>
      <sheetId val="3"/>
      <sheetId val="4"/>
    </sheetIdMap>
  </header>
  <header guid="{60040295-3948-42CB-B99A-7F09AB18C717}" dateTime="2024-12-13T11:06:02" maxSheetId="5" userName="NNH" r:id="rId264" minRId="6066" maxRId="6068">
    <sheetIdMap count="4">
      <sheetId val="1"/>
      <sheetId val="2"/>
      <sheetId val="3"/>
      <sheetId val="4"/>
    </sheetIdMap>
  </header>
  <header guid="{AD495402-5FDF-46C6-8E8D-C687EC64A61E}" dateTime="2024-12-17T18:53:45" maxSheetId="5" userName="NNH" r:id="rId265" minRId="6081" maxRId="6089">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99" sId="4" odxf="1" dxf="1">
    <nc r="A19" t="inlineStr">
      <is>
        <t>X線透視撮影装置保守契約</t>
        <rPh sb="1" eb="2">
          <t>セン</t>
        </rPh>
        <rPh sb="2" eb="4">
          <t>トウシ</t>
        </rPh>
        <rPh sb="4" eb="6">
          <t>サツエイ</t>
        </rPh>
        <rPh sb="6" eb="8">
          <t>ソウチ</t>
        </rPh>
        <rPh sb="8" eb="10">
          <t>ホシュ</t>
        </rPh>
        <rPh sb="10" eb="12">
          <t>ケイヤク</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5600" sId="4" odxf="1" dxf="1">
    <nc r="B19" t="inlineStr">
      <is>
        <t>〒874-0840
大分県別府市大字鶴見4548番地
独立行政法人国立病院機構
西別府病院
院長　後藤　一也</t>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4" sqref="C19" start="0" length="0">
    <dxf>
      <numFmt numFmtId="19" formatCode="yyyy/m/d"/>
      <alignment horizontal="center" wrapText="1" readingOrder="0"/>
      <border outline="0">
        <left style="hair">
          <color indexed="64"/>
        </left>
        <right style="hair">
          <color indexed="64"/>
        </right>
        <top style="hair">
          <color indexed="64"/>
        </top>
        <bottom style="hair">
          <color indexed="64"/>
        </bottom>
      </border>
    </dxf>
  </rfmt>
  <rcc rId="5601" sId="4" odxf="1" dxf="1">
    <nc r="D19" t="inlineStr">
      <is>
        <t>大分県大分市都町1丁目1番23号
キャノンメディカルシステムズ株式会社　大分支店</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phoneticPr fontId="0"/>
      </is>
    </nc>
    <odxf>
      <border outline="0">
        <left/>
        <right/>
        <top/>
        <bottom/>
      </border>
    </odxf>
    <ndxf>
      <border outline="0">
        <left style="hair">
          <color indexed="64"/>
        </left>
        <right style="hair">
          <color indexed="64"/>
        </right>
        <top style="hair">
          <color indexed="64"/>
        </top>
        <bottom style="hair">
          <color indexed="64"/>
        </bottom>
      </border>
    </ndxf>
  </rcc>
  <rcc rId="5602" sId="4" odxf="1" dxf="1">
    <nc r="E19" t="inlineStr">
      <is>
        <t>会計規程第52条第4項
（組み込みソフトウェア等製造者の独自性が認められる医療機器であり、他の業者に保守・修理を行わせると作動品質面で医療安全上のリスクが見込まれるため）</t>
      </is>
    </nc>
    <odxf>
      <border outline="0">
        <left/>
        <right/>
        <top/>
        <bottom/>
      </border>
    </odxf>
    <ndxf>
      <border outline="0">
        <left style="hair">
          <color indexed="64"/>
        </left>
        <right style="hair">
          <color indexed="64"/>
        </right>
        <top style="hair">
          <color indexed="64"/>
        </top>
        <bottom style="hair">
          <color indexed="64"/>
        </bottom>
      </border>
    </ndxf>
  </rcc>
  <rcc rId="5603" sId="4" odxf="1" dxf="1">
    <nc r="F19"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fmt sheetId="4" s="1" sqref="G19" start="0" length="0">
    <dxf>
      <numFmt numFmtId="6" formatCode="#,##0;[Red]\-#,##0"/>
      <alignment wrapText="1" readingOrder="0"/>
      <border outline="0">
        <left style="hair">
          <color indexed="64"/>
        </left>
        <right style="hair">
          <color indexed="64"/>
        </right>
        <top style="hair">
          <color indexed="64"/>
        </top>
        <bottom style="hair">
          <color indexed="64"/>
        </bottom>
      </border>
    </dxf>
  </rfmt>
  <rcc rId="5604" sId="4" odxf="1" dxf="1">
    <nc r="H19"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5605" sId="4" odxf="1" dxf="1">
    <nc r="I19"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606" sId="4" odxf="1" dxf="1">
    <nc r="J19"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607" sId="4" odxf="1" dxf="1">
    <nc r="K19"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fmt sheetId="4" s="1" sqref="L19" start="0" length="0">
    <dxf>
      <numFmt numFmtId="6" formatCode="#,##0;[Red]\-#,##0"/>
      <alignment wrapText="1" readingOrder="0"/>
      <border outline="0">
        <left style="hair">
          <color indexed="64"/>
        </left>
        <right style="hair">
          <color indexed="64"/>
        </right>
        <top style="hair">
          <color indexed="64"/>
        </top>
        <bottom style="hair">
          <color indexed="64"/>
        </bottom>
      </border>
    </dxf>
  </rfmt>
  <rfmt sheetId="4" sqref="M19" start="0" length="0">
    <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dxf>
  </rfmt>
  <rcc rId="5608" sId="4" numFmtId="19">
    <nc r="C19">
      <v>45540</v>
    </nc>
  </rcc>
  <rcc rId="5609" sId="4" numFmtId="4">
    <nc r="G19">
      <v>1870440</v>
    </nc>
  </rcc>
  <rcc rId="5610" sId="4">
    <nc r="L19" t="inlineStr">
      <is>
        <t>月額141,700（税抜き）</t>
        <rPh sb="0" eb="2">
          <t>ゲツガク</t>
        </rPh>
        <rPh sb="10" eb="12">
          <t>ゼイヌ</t>
        </rPh>
        <phoneticPr fontId="0"/>
      </is>
    </nc>
  </rcc>
  <rcc rId="5611" sId="4">
    <nc r="M19">
      <f>DATEDIF(C19,$M$1,"D")+1</f>
    </nc>
  </rcc>
  <rcc rId="5612" sId="1" numFmtId="19">
    <oc r="M1">
      <v>45511</v>
    </oc>
    <nc r="M1">
      <v>45540</v>
    </nc>
  </rcc>
  <rcv guid="{0F535B21-7B33-4D48-AA14-EBF1308D24FD}" action="delete"/>
  <rdn rId="0" localSheetId="1" customView="1" name="Z_0F535B21_7B33_4D48_AA14_EBF1308D24FD_.wvu.PrintArea" hidden="1" oldHidden="1">
    <formula>'競争入札（工事）'!$A$1:$M$6</formula>
    <oldFormula>'競争入札（工事）'!$A$1:$M$6</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'競争入札（物品役務等）'!$A$1:$M$19</formula>
    <oldFormula>'競争入札（物品役務等）'!$A$1:$M$19</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'競争入札（物品役務等）'!$A$3:$O$7</formula>
    <oldFormula>'競争入札（物品役務等）'!$A$3:$O$7</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'随意契約（物品役務等）'!$A$1:$M$15</formula>
    <oldFormula>'随意契約（物品役務等）'!$A$1:$M$15</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'随意契約（物品役務等）'!$A$3:$N$4</formula>
    <oldFormula>'随意契約（物品役務等）'!$A$3:$N$4</oldFormula>
  </rdn>
  <rcv guid="{0F535B21-7B33-4D48-AA14-EBF1308D24FD}"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12" start="0" length="0">
    <dxf>
      <border outline="0">
        <left style="hair">
          <color indexed="64"/>
        </left>
        <right style="hair">
          <color indexed="64"/>
        </right>
        <top style="hair">
          <color indexed="64"/>
        </top>
        <bottom style="hair">
          <color indexed="64"/>
        </bottom>
      </border>
    </dxf>
  </rfmt>
  <rcc rId="5850" sId="4" odxf="1" dxf="1">
    <nc r="B12" t="inlineStr">
      <is>
        <t>〒874-0840
大分県別府市大字鶴見4548番地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4" sqref="C12" start="0" length="0">
    <dxf>
      <numFmt numFmtId="19" formatCode="yyyy/m/d"/>
      <border outline="0">
        <left style="hair">
          <color indexed="64"/>
        </left>
        <right style="hair">
          <color indexed="64"/>
        </right>
        <top style="hair">
          <color indexed="64"/>
        </top>
        <bottom style="hair">
          <color indexed="64"/>
        </bottom>
      </border>
    </dxf>
  </rfmt>
  <rfmt sheetId="4" sqref="D12" start="0" length="0">
    <dxf>
      <border outline="0">
        <left style="hair">
          <color indexed="64"/>
        </left>
        <right style="hair">
          <color indexed="64"/>
        </right>
        <top style="hair">
          <color indexed="64"/>
        </top>
        <bottom style="hair">
          <color indexed="64"/>
        </bottom>
      </border>
    </dxf>
  </rfmt>
  <rcc rId="5851" sId="4" odxf="1" dxf="1">
    <nc r="E12" t="inlineStr">
      <is>
        <t>会計規程第52条第4項
（組み込みソフトウェア等製造者の独自性が認められる医療機器であり、他の業者に保守・修理を行わせると作動品質面で医療安全上のリスクが見込まれるため）</t>
      </is>
    </nc>
    <odxf>
      <border outline="0">
        <left/>
        <right/>
        <top/>
        <bottom/>
      </border>
    </odxf>
    <ndxf>
      <border outline="0">
        <left style="hair">
          <color indexed="64"/>
        </left>
        <right style="hair">
          <color indexed="64"/>
        </right>
        <top style="hair">
          <color indexed="64"/>
        </top>
        <bottom style="hair">
          <color indexed="64"/>
        </bottom>
      </border>
    </ndxf>
  </rcc>
  <rcc rId="5852" sId="4" odxf="1" dxf="1">
    <nc r="F12"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fmt sheetId="4" sqref="G12" start="0" length="0">
    <dxf>
      <border outline="0">
        <left style="hair">
          <color indexed="64"/>
        </left>
        <right style="hair">
          <color indexed="64"/>
        </right>
        <top style="hair">
          <color indexed="64"/>
        </top>
        <bottom style="hair">
          <color indexed="64"/>
        </bottom>
      </border>
    </dxf>
  </rfmt>
  <rcc rId="5853" sId="4" odxf="1" dxf="1">
    <nc r="H12"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5854" sId="4" odxf="1" dxf="1">
    <nc r="I12"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855" sId="4" odxf="1" dxf="1">
    <nc r="J12"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856" sId="4" odxf="1" dxf="1">
    <nc r="K12"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fmt sheetId="4" s="1" sqref="L12" start="0" length="0">
    <dxf>
      <numFmt numFmtId="6" formatCode="#,##0;[Red]\-#,##0"/>
      <alignment wrapText="1" readingOrder="0"/>
      <border outline="0">
        <left style="hair">
          <color indexed="64"/>
        </left>
        <right style="hair">
          <color indexed="64"/>
        </right>
        <top style="hair">
          <color indexed="64"/>
        </top>
        <bottom style="hair">
          <color indexed="64"/>
        </bottom>
      </border>
    </dxf>
  </rfmt>
  <rcc rId="5857" sId="4" odxf="1" dxf="1">
    <nc r="M12">
      <f>DATEDIF(C12,$M$1,"D")+1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fmt sheetId="4" sqref="A13" start="0" length="0">
    <dxf>
      <border outline="0">
        <left style="hair">
          <color indexed="64"/>
        </left>
        <right style="hair">
          <color indexed="64"/>
        </right>
        <top style="hair">
          <color indexed="64"/>
        </top>
        <bottom style="hair">
          <color indexed="64"/>
        </bottom>
      </border>
    </dxf>
  </rfmt>
  <rcc rId="5858" sId="4" odxf="1" dxf="1">
    <nc r="B13" t="inlineStr">
      <is>
        <t>〒874-0840
大分県別府市大字鶴見4548番地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4" sqref="C13" start="0" length="0">
    <dxf>
      <numFmt numFmtId="19" formatCode="yyyy/m/d"/>
      <border outline="0">
        <left style="hair">
          <color indexed="64"/>
        </left>
        <right style="hair">
          <color indexed="64"/>
        </right>
        <top style="hair">
          <color indexed="64"/>
        </top>
        <bottom style="hair">
          <color indexed="64"/>
        </bottom>
      </border>
    </dxf>
  </rfmt>
  <rfmt sheetId="4" sqref="D13" start="0" length="0">
    <dxf>
      <border outline="0">
        <left style="hair">
          <color indexed="64"/>
        </left>
        <right style="hair">
          <color indexed="64"/>
        </right>
        <top style="hair">
          <color indexed="64"/>
        </top>
        <bottom style="hair">
          <color indexed="64"/>
        </bottom>
      </border>
    </dxf>
  </rfmt>
  <rcc rId="5859" sId="4" odxf="1" dxf="1">
    <nc r="E13" t="inlineStr">
      <is>
        <t>会計規程第52条第4項
（組み込みソフトウェア等製造者の独自性が認められる医療機器であり、他の業者に保守・修理を行わせると作動品質面で医療安全上のリスクが見込まれるため）</t>
      </is>
    </nc>
    <odxf>
      <border outline="0">
        <left/>
        <right/>
        <top/>
        <bottom/>
      </border>
    </odxf>
    <ndxf>
      <border outline="0">
        <left style="hair">
          <color indexed="64"/>
        </left>
        <right style="hair">
          <color indexed="64"/>
        </right>
        <top style="hair">
          <color indexed="64"/>
        </top>
        <bottom style="hair">
          <color indexed="64"/>
        </bottom>
      </border>
    </ndxf>
  </rcc>
  <rcc rId="5860" sId="4" odxf="1" dxf="1">
    <nc r="F13"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fmt sheetId="4" sqref="G13" start="0" length="0">
    <dxf>
      <border outline="0">
        <left style="hair">
          <color indexed="64"/>
        </left>
        <right style="hair">
          <color indexed="64"/>
        </right>
        <top style="hair">
          <color indexed="64"/>
        </top>
        <bottom style="hair">
          <color indexed="64"/>
        </bottom>
      </border>
    </dxf>
  </rfmt>
  <rcc rId="5861" sId="4" odxf="1" dxf="1">
    <nc r="H13"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5862" sId="4" odxf="1" dxf="1">
    <nc r="I13"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863" sId="4" odxf="1" dxf="1">
    <nc r="J13"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864" sId="4" odxf="1" dxf="1">
    <nc r="K13"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fmt sheetId="4" s="1" sqref="L13" start="0" length="0">
    <dxf>
      <numFmt numFmtId="6" formatCode="#,##0;[Red]\-#,##0"/>
      <alignment wrapText="1" readingOrder="0"/>
      <border outline="0">
        <left style="hair">
          <color indexed="64"/>
        </left>
        <right style="hair">
          <color indexed="64"/>
        </right>
        <top style="hair">
          <color indexed="64"/>
        </top>
        <bottom style="hair">
          <color indexed="64"/>
        </bottom>
      </border>
    </dxf>
  </rfmt>
  <rcc rId="5865" sId="4" odxf="1" dxf="1">
    <nc r="M13">
      <f>DATEDIF(C13,$M$1,"D")+1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cc rId="5866" sId="4" numFmtId="4">
    <nc r="G12">
      <v>1297032</v>
    </nc>
  </rcc>
  <rcc rId="5867" sId="4" numFmtId="19">
    <nc r="C12">
      <v>45583</v>
    </nc>
  </rcc>
  <rcc rId="5868" sId="4">
    <nc r="A12" t="inlineStr">
      <is>
        <t>FUJIFILM DRシステム保守委託契約</t>
        <phoneticPr fontId="0"/>
      </is>
    </nc>
  </rcc>
  <rcc rId="5869" sId="4" numFmtId="19">
    <nc r="C13">
      <v>45583</v>
    </nc>
  </rcc>
  <rcc rId="5870" sId="4">
    <nc r="D13" t="inlineStr">
      <is>
        <t>大分県由布市挾間町古野字塚ノ久保１１００番地３
株式会社バイオメディカル</t>
        <rPh sb="0" eb="3">
          <t>オオイタケン</t>
        </rPh>
        <rPh sb="3" eb="6">
          <t>ユフシ</t>
        </rPh>
        <rPh sb="6" eb="8">
          <t>ハサマ</t>
        </rPh>
        <rPh sb="8" eb="9">
          <t>マチ</t>
        </rPh>
        <rPh sb="9" eb="11">
          <t>フルノ</t>
        </rPh>
        <rPh sb="11" eb="12">
          <t>ジ</t>
        </rPh>
        <rPh sb="12" eb="13">
          <t>ツカ</t>
        </rPh>
        <rPh sb="14" eb="16">
          <t>クボ</t>
        </rPh>
        <rPh sb="20" eb="22">
          <t>バンチ</t>
        </rPh>
        <rPh sb="24" eb="28">
          <t>カブシキガイシャ</t>
        </rPh>
        <phoneticPr fontId="0"/>
      </is>
    </nc>
  </rcc>
  <rcc rId="5871" sId="4">
    <nc r="A13" t="inlineStr">
      <is>
        <t>CT保守委託契約</t>
        <rPh sb="2" eb="4">
          <t>ホシュ</t>
        </rPh>
        <rPh sb="4" eb="6">
          <t>イタク</t>
        </rPh>
        <rPh sb="6" eb="8">
          <t>ケイヤク</t>
        </rPh>
        <phoneticPr fontId="0"/>
      </is>
    </nc>
  </rcc>
  <rcc rId="5872" sId="4" numFmtId="4">
    <nc r="G13">
      <v>6182880</v>
    </nc>
  </rcc>
  <rcc rId="5873" sId="4">
    <nc r="D12" t="inlineStr">
      <is>
        <t>福岡市博多区博多駅前4丁目13番19号
富士フイルムメディカル株式会社　九州支社</t>
        <rPh sb="20" eb="22">
          <t>フジ</t>
        </rPh>
        <rPh sb="31" eb="33">
          <t>カブシキ</t>
        </rPh>
        <rPh sb="33" eb="35">
          <t>カイシャ</t>
        </rPh>
        <rPh sb="36" eb="38">
          <t>キュウシュウ</t>
        </rPh>
        <rPh sb="38" eb="40">
          <t>シシャ</t>
        </rPh>
        <phoneticPr fontId="0"/>
      </is>
    </nc>
  </rcc>
  <rcc rId="5874" sId="1" numFmtId="19">
    <oc r="M1">
      <v>45574</v>
    </oc>
    <nc r="M1">
      <v>45583</v>
    </nc>
  </rcc>
  <rcv guid="{0F535B21-7B33-4D48-AA14-EBF1308D24FD}" action="delete"/>
  <rdn rId="0" localSheetId="1" customView="1" name="Z_0F535B21_7B33_4D48_AA14_EBF1308D24FD_.wvu.PrintArea" hidden="1" oldHidden="1">
    <formula>'競争入札（工事）'!$A$1:$M$6</formula>
    <oldFormula>'競争入札（工事）'!$A$1:$M$6</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'競争入札（物品役務等）'!$A$1:$M$21</formula>
    <oldFormula>'競争入札（物品役務等）'!$A$1:$M$21</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'随意契約（物品役務等）'!$A$1:$M$4</formula>
    <oldFormula>'随意契約（物品役務等）'!$A$1:$M$4</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14" start="0" length="0">
    <dxf>
      <border outline="0">
        <left style="hair">
          <color indexed="64"/>
        </left>
        <right style="hair">
          <color indexed="64"/>
        </right>
        <top style="hair">
          <color indexed="64"/>
        </top>
        <bottom style="hair">
          <color indexed="64"/>
        </bottom>
      </border>
    </dxf>
  </rfmt>
  <rcc rId="5887" sId="4" odxf="1" dxf="1">
    <nc r="B14"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4" sqref="C14" start="0" length="0">
    <dxf>
      <numFmt numFmtId="19" formatCode="yyyy/m/d"/>
      <border outline="0">
        <left style="hair">
          <color indexed="64"/>
        </left>
        <right style="hair">
          <color indexed="64"/>
        </right>
        <top style="hair">
          <color indexed="64"/>
        </top>
        <bottom style="hair">
          <color indexed="64"/>
        </bottom>
      </border>
    </dxf>
  </rfmt>
  <rfmt sheetId="4" sqref="D14" start="0" length="0">
    <dxf>
      <border outline="0">
        <left style="hair">
          <color indexed="64"/>
        </left>
        <right style="hair">
          <color indexed="64"/>
        </right>
        <top style="hair">
          <color indexed="64"/>
        </top>
        <bottom style="hair">
          <color indexed="64"/>
        </bottom>
      </border>
    </dxf>
  </rfmt>
  <rfmt sheetId="4" sqref="E14" start="0" length="0">
    <dxf>
      <border outline="0">
        <left style="hair">
          <color indexed="64"/>
        </left>
        <right style="hair">
          <color indexed="64"/>
        </right>
        <top style="hair">
          <color indexed="64"/>
        </top>
        <bottom style="hair">
          <color indexed="64"/>
        </bottom>
      </border>
    </dxf>
  </rfmt>
  <rcc rId="5888" sId="4" odxf="1" dxf="1">
    <nc r="F14"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fmt sheetId="4" sqref="G14" start="0" length="0">
    <dxf>
      <border outline="0">
        <left style="hair">
          <color indexed="64"/>
        </left>
        <right style="hair">
          <color indexed="64"/>
        </right>
        <top style="hair">
          <color indexed="64"/>
        </top>
        <bottom style="hair">
          <color indexed="64"/>
        </bottom>
      </border>
    </dxf>
  </rfmt>
  <rcc rId="5889" sId="4" odxf="1" dxf="1">
    <nc r="H14"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5890" sId="4" odxf="1" dxf="1">
    <nc r="I14"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891" sId="4" odxf="1" dxf="1">
    <nc r="J14"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892" sId="4" odxf="1" dxf="1">
    <nc r="K14"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fmt sheetId="4" s="1" sqref="L14" start="0" length="0">
    <dxf>
      <numFmt numFmtId="6" formatCode="#,##0;[Red]\-#,##0"/>
      <alignment wrapText="1" readingOrder="0"/>
      <border outline="0">
        <left style="hair">
          <color indexed="64"/>
        </left>
        <right style="hair">
          <color indexed="64"/>
        </right>
        <top style="hair">
          <color indexed="64"/>
        </top>
        <bottom style="hair">
          <color indexed="64"/>
        </bottom>
      </border>
    </dxf>
  </rfmt>
  <rcc rId="5893" sId="4" odxf="1" dxf="1">
    <nc r="M14">
      <f>DATEDIF(C14,$M$1,"D")+1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cc rId="5894" sId="4">
    <nc r="A14" t="inlineStr">
      <is>
        <t>ノートPC（10台）単価契約</t>
        <rPh sb="8" eb="9">
          <t>ダイ</t>
        </rPh>
        <rPh sb="10" eb="12">
          <t>タンカ</t>
        </rPh>
        <rPh sb="12" eb="14">
          <t>ケイヤク</t>
        </rPh>
        <phoneticPr fontId="0"/>
      </is>
    </nc>
  </rcc>
  <rcc rId="5895" sId="4" numFmtId="19">
    <nc r="C14">
      <v>45597</v>
    </nc>
  </rcc>
  <rcc rId="5896" sId="4">
    <nc r="D14" t="inlineStr">
      <is>
        <t>大分県大分市三川新町２丁目３-３７
キングテック株式会社</t>
        <rPh sb="0" eb="3">
          <t>オオイタケン</t>
        </rPh>
        <rPh sb="3" eb="6">
          <t>オオイタシ</t>
        </rPh>
        <rPh sb="6" eb="7">
          <t>サン</t>
        </rPh>
        <rPh sb="7" eb="8">
          <t>カワ</t>
        </rPh>
        <rPh sb="8" eb="10">
          <t>シンマチ</t>
        </rPh>
        <rPh sb="11" eb="13">
          <t>チョウメ</t>
        </rPh>
        <rPh sb="24" eb="28">
          <t>カブシキガイシャ</t>
        </rPh>
        <phoneticPr fontId="0"/>
      </is>
    </nc>
  </rcc>
  <rcc rId="5897" sId="4">
    <nc r="E14" t="inlineStr">
      <is>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0"/>
      </is>
    </nc>
  </rcc>
  <rcc rId="5898" sId="4" numFmtId="4">
    <nc r="G14">
      <v>1599400</v>
    </nc>
  </rcc>
  <rcc rId="5899" sId="1" numFmtId="19">
    <oc r="M1">
      <v>45583</v>
    </oc>
    <nc r="M1">
      <v>45597</v>
    </nc>
  </rcc>
  <rrc rId="5900" sId="1" ref="A4:XFD4" action="deleteRow">
    <rfmt sheetId="1" xfDxf="1" sqref="A4:XFD4" start="0" length="0">
      <dxf>
        <font/>
      </dxf>
    </rfmt>
    <rcc rId="0" sId="1" dxf="1">
      <nc r="A4" t="inlineStr">
        <is>
          <t>熱源機器更新整備（チラー）工事請負契約</t>
          <rPh sb="13" eb="15">
            <t>コウジ</t>
          </rPh>
          <rPh sb="15" eb="17">
            <t>ウケオイ</t>
          </rPh>
          <rPh sb="17" eb="19">
            <t>ケイヤク</t>
          </rPh>
          <phoneticPr fontId="0"/>
        </is>
      </nc>
      <n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ndxf>
    </rcc>
    <rcc rId="0" sId="1" dxf="1">
      <nc r="B4" t="inlineStr">
        <is>
          <t>〒874-0840
大分県別府市大字鶴見4548番地
独立行政法人国立病院機構
西別府病院
院長　後藤　一也</t>
        </is>
      </nc>
      <ndxf>
        <font>
          <sz val="8"/>
          <color theme="1"/>
          <name val="Meiryo UI"/>
          <scheme val="none"/>
        </font>
        <alignment vertical="top" wrapText="1" readingOrder="0"/>
        <border outline="0">
          <left style="hair">
            <color indexed="64"/>
          </left>
          <right style="hair">
            <color indexed="64"/>
          </right>
          <bottom style="hair">
            <color indexed="64"/>
          </bottom>
        </border>
      </ndxf>
    </rcc>
    <rcc rId="0" sId="1" dxf="1" numFmtId="19">
      <nc r="C4">
        <v>45231</v>
      </nc>
      <ndxf>
        <font>
          <sz val="8"/>
          <color theme="1"/>
          <name val="Meiryo UI"/>
          <scheme val="none"/>
        </font>
        <numFmt numFmtId="180" formatCode="[$-411]ggge&quot;年&quot;mm&quot;月&quot;dd&quot;日&quot;;@"/>
        <alignment horizontal="center" vertical="top" shrinkToFit="1" readingOrder="0"/>
        <border outline="0">
          <left style="hair">
            <color indexed="64"/>
          </left>
          <right style="hair">
            <color indexed="64"/>
          </right>
          <top style="hair">
            <color indexed="64"/>
          </top>
          <bottom style="hair">
            <color indexed="64"/>
          </bottom>
        </border>
      </ndxf>
    </rcc>
    <rcc rId="0" sId="1" dxf="1">
      <nc r="D4" t="inlineStr">
        <is>
          <t>大分県大分市花津留２丁目２５番１６号
株式会社九電工大分支店</t>
        </is>
      </nc>
      <n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ndxf>
    </rcc>
    <rcc rId="0" sId="1" dxf="1">
      <nc r="E4" t="inlineStr">
        <is>
          <t>一般競争入札</t>
          <rPh sb="0" eb="2">
            <t>イッパン</t>
          </rPh>
          <rPh sb="2" eb="4">
            <t>キョウソウ</t>
          </rPh>
          <rPh sb="4" eb="6">
            <t>ニュウサツ</t>
          </rPh>
          <phoneticPr fontId="0"/>
        </is>
      </nc>
      <ndxf>
        <font>
          <sz val="8"/>
          <color theme="1"/>
          <name val="Meiryo UI"/>
          <scheme val="none"/>
        </font>
        <border outline="0">
          <left style="hair">
            <color indexed="64"/>
          </left>
          <right style="hair">
            <color indexed="64"/>
          </right>
          <top style="hair">
            <color indexed="64"/>
          </top>
          <bottom style="hair">
            <color indexed="64"/>
          </bottom>
        </border>
      </ndxf>
    </rcc>
    <rcc rId="0" sId="1" dxf="1">
      <nc r="F4" t="inlineStr">
        <is>
          <t>-</t>
        </is>
      </nc>
      <ndxf>
        <font>
          <color theme="1"/>
        </font>
        <alignment horizontal="center" vertical="top" readingOrder="0"/>
        <border outline="0">
          <right style="hair">
            <color indexed="64"/>
          </right>
          <top style="hair">
            <color indexed="64"/>
          </top>
          <bottom style="hair">
            <color indexed="64"/>
          </bottom>
        </border>
      </ndxf>
    </rcc>
    <rcc rId="0" sId="1" s="1" dxf="1" numFmtId="4">
      <nc r="G4">
        <v>94545000</v>
      </nc>
      <ndxf>
        <font>
          <sz val="8"/>
          <color theme="1"/>
          <name val="Meiryo UI"/>
          <scheme val="none"/>
        </font>
        <numFmt numFmtId="6" formatCode="#,##0;[Red]\-#,##0"/>
        <alignment horizontal="right" shrinkToFit="1" readingOrder="0"/>
        <border outline="0">
          <left style="hair">
            <color indexed="64"/>
          </left>
          <right style="hair">
            <color indexed="64"/>
          </right>
          <top style="hair">
            <color indexed="64"/>
          </top>
          <bottom style="hair">
            <color indexed="64"/>
          </bottom>
        </border>
      </ndxf>
    </rcc>
    <rcc rId="0" sId="1" dxf="1">
      <nc r="H4" t="inlineStr">
        <is>
          <t>-</t>
        </is>
      </nc>
      <ndxf>
        <font>
          <color theme="1"/>
        </font>
        <alignment horizontal="center" vertical="top" readingOrder="0"/>
        <border outline="0">
          <left style="hair">
            <color indexed="64"/>
          </left>
          <right style="hair">
            <color indexed="64"/>
          </right>
          <top style="hair">
            <color indexed="64"/>
          </top>
          <bottom style="hair">
            <color indexed="64"/>
          </bottom>
        </border>
      </ndxf>
    </rcc>
    <rfmt sheetId="1" sqref="I4" start="0" length="0">
      <dxf>
        <font>
          <sz val="8"/>
          <color theme="1"/>
          <name val="Meiryo UI"/>
          <scheme val="none"/>
        </font>
        <numFmt numFmtId="178" formatCode="#,##0_);[Red]\(#,##0\)"/>
        <alignment horizontal="right" vertical="top" wrapText="1" shrinkToFit="1" readingOrder="0"/>
        <border outline="0">
          <left style="hair">
            <color indexed="64"/>
          </left>
          <right style="hair">
            <color indexed="64"/>
          </right>
          <top style="hair">
            <color indexed="64"/>
          </top>
          <bottom style="hair">
            <color indexed="64"/>
          </bottom>
        </border>
      </dxf>
    </rfmt>
    <rfmt sheetId="1" sqref="J4" start="0" length="0">
      <dxf>
        <font>
          <sz val="8"/>
          <color theme="1"/>
          <name val="Meiryo UI"/>
          <scheme val="none"/>
        </font>
        <numFmt numFmtId="178" formatCode="#,##0_);[Red]\(#,##0\)"/>
        <alignment horizontal="right" vertical="top" wrapText="1" shrinkToFit="1" readingOrder="0"/>
        <border outline="0">
          <left style="hair">
            <color indexed="64"/>
          </left>
          <right style="hair">
            <color indexed="64"/>
          </right>
          <top style="hair">
            <color indexed="64"/>
          </top>
          <bottom style="hair">
            <color indexed="64"/>
          </bottom>
        </border>
      </dxf>
    </rfmt>
    <rfmt sheetId="1" sqref="K4" start="0" length="0">
      <dxf>
        <font>
          <sz val="8"/>
          <color theme="1"/>
          <name val="Meiryo UI"/>
          <scheme val="none"/>
        </font>
        <numFmt numFmtId="178" formatCode="#,##0_);[Red]\(#,##0\)"/>
        <alignment horizontal="right" vertical="top" wrapText="1" shrinkToFit="1" readingOrder="0"/>
        <border outline="0">
          <left style="hair">
            <color indexed="64"/>
          </left>
          <right style="hair">
            <color indexed="64"/>
          </right>
          <top style="hair">
            <color indexed="64"/>
          </top>
          <bottom style="hair">
            <color indexed="64"/>
          </bottom>
        </border>
      </dxf>
    </rfmt>
    <rfmt sheetId="1" sqref="L4" start="0" length="0">
      <dxf>
        <font>
          <sz val="8"/>
          <color theme="1"/>
          <name val="Meiryo UI"/>
          <scheme val="none"/>
        </font>
        <numFmt numFmtId="178" formatCode="#,##0_);[Red]\(#,##0\)"/>
        <alignment horizontal="right" vertical="top" shrinkToFit="1" readingOrder="0"/>
        <border outline="0">
          <left style="hair">
            <color indexed="64"/>
          </left>
          <right style="hair">
            <color indexed="64"/>
          </right>
          <top style="hair">
            <color indexed="64"/>
          </top>
          <bottom style="hair">
            <color indexed="64"/>
          </bottom>
        </border>
      </dxf>
    </rfmt>
    <rcc rId="0" sId="1" dxf="1">
      <nc r="M4">
        <f>DATEDIF(C4,$M$1,"D")+1</f>
      </nc>
      <ndxf>
        <font>
          <sz val="8"/>
          <color theme="1"/>
          <name val="Meiryo UI"/>
          <scheme val="none"/>
        </font>
        <numFmt numFmtId="177" formatCode="0_);[Red]\(0\)"/>
        <alignment horizontal="center" vertical="top" wrapText="1" readingOrder="0"/>
        <border outline="0">
          <right style="hair">
            <color indexed="64"/>
          </right>
          <top style="hair">
            <color indexed="64"/>
          </top>
          <bottom style="hair">
            <color indexed="64"/>
          </bottom>
        </border>
      </ndxf>
    </rcc>
  </rrc>
  <rrc rId="5901" sId="4" ref="A4:XFD4" action="deleteRow">
    <undo index="0" exp="area" ref3D="1" dr="$A$1:$M$4" dn="Z_0F535B21_7B33_4D48_AA14_EBF1308D24FD_.wvu.PrintArea" sId="4"/>
    <undo index="0" exp="area" ref3D="1" dr="$A$1:$M$4" dn="Print_Area" sId="4"/>
    <rfmt sheetId="4" xfDxf="1" sqref="A4:XFD4" start="0" length="0">
      <dxf>
        <font>
          <sz val="12"/>
        </font>
      </dxf>
    </rfmt>
    <rcc rId="0" sId="4" dxf="1">
      <nc r="A4" t="inlineStr">
        <is>
          <t>アリケイス吸入液590mg（医薬品）他2件</t>
          <rPh sb="5" eb="8">
            <t>キュウニュウエキ</t>
          </rPh>
          <rPh sb="14" eb="17">
            <t>イヤクヒン</t>
          </rPh>
          <rPh sb="18" eb="19">
            <t>ホカ</t>
          </rPh>
          <rPh sb="20" eb="21">
            <t>ケン</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45230</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大分県大分市新町14番8号
株式会社翔薬　大分営業部</t>
          <rPh sb="0" eb="3">
            <t>オオイタケン</t>
          </rPh>
          <rPh sb="3" eb="6">
            <t>オオイタシ</t>
          </rPh>
          <rPh sb="6" eb="8">
            <t>シンマチ</t>
          </rPh>
          <rPh sb="10" eb="11">
            <t>バン</t>
          </rPh>
          <rPh sb="12" eb="13">
            <t>ゴウ</t>
          </rPh>
          <rPh sb="14" eb="18">
            <t>カブシキガイシャ</t>
          </rPh>
          <rPh sb="18" eb="20">
            <t>ショウヤク</t>
          </rPh>
          <rPh sb="21" eb="23">
            <t>オオイタ</t>
          </rPh>
          <rPh sb="23" eb="26">
            <t>エイギョウブ</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（閣議決定により契約の相手方が特定されているため）</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36245724.899999999</v>
      </nc>
      <ndxf>
        <font>
          <sz val="8"/>
          <color auto="1"/>
          <name val="Meiryo UI"/>
          <scheme val="none"/>
        </font>
        <numFmt numFmtId="178" formatCode="#,##0_);[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4" s="1" sqref="L4"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cv guid="{0F535B21-7B33-4D48-AA14-EBF1308D24FD}" action="delete"/>
  <rdn rId="0" localSheetId="1" customView="1" name="Z_0F535B21_7B33_4D48_AA14_EBF1308D24FD_.wvu.PrintArea" hidden="1" oldHidden="1">
    <formula>'競争入札（工事）'!$A$1:$M$5</formula>
    <oldFormula>'競争入札（工事）'!$A$1:$M$5</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'競争入札（物品役務等）'!$A$1:$M$21</formula>
    <oldFormula>'競争入札（物品役務等）'!$A$1:$M$21</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 start="0" length="0">
    <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dxf>
  </rfmt>
  <rfmt sheetId="1" sqref="B6" start="0" length="0">
    <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dxf>
  </rfmt>
  <rfmt sheetId="1" sqref="C6" start="0" length="0">
    <dxf>
      <font>
        <sz val="8"/>
        <color theme="1"/>
        <name val="Meiryo UI"/>
        <scheme val="none"/>
      </font>
      <numFmt numFmtId="180" formatCode="[$-411]ggge&quot;年&quot;mm&quot;月&quot;dd&quot;日&quot;;@"/>
      <alignment horizontal="center" readingOrder="0"/>
      <border outline="0">
        <left style="hair">
          <color indexed="64"/>
        </left>
        <right style="hair">
          <color indexed="64"/>
        </right>
        <top style="hair">
          <color indexed="64"/>
        </top>
        <bottom style="hair">
          <color indexed="64"/>
        </bottom>
      </border>
    </dxf>
  </rfmt>
  <rfmt sheetId="1" sqref="D6" start="0" length="0">
    <dxf>
      <font>
        <sz val="8"/>
        <color theme="1"/>
        <name val="Meiryo UI"/>
        <scheme val="none"/>
      </font>
      <border outline="0">
        <left style="hair">
          <color indexed="64"/>
        </left>
        <right style="hair">
          <color indexed="64"/>
        </right>
        <top style="hair">
          <color indexed="64"/>
        </top>
        <bottom style="hair">
          <color indexed="64"/>
        </bottom>
      </border>
    </dxf>
  </rfmt>
  <rcc rId="5914" sId="1" odxf="1" dxf="1">
    <nc r="E6" t="inlineStr">
      <is>
        <t>一般競争入札</t>
        <rPh sb="0" eb="2">
          <t>イッパン</t>
        </rPh>
        <rPh sb="2" eb="4">
          <t>キョウソウ</t>
        </rPh>
        <rPh sb="4" eb="6">
          <t>ニュウサツ</t>
        </rPh>
        <phoneticPr fontId="0"/>
      </is>
    </nc>
    <odxf>
      <font>
        <sz val="8"/>
        <name val="Meiryo UI"/>
        <scheme val="none"/>
      </font>
      <border outline="0">
        <left/>
        <right/>
        <top/>
        <bottom/>
      </border>
    </odxf>
    <ndxf>
      <font>
        <sz val="8"/>
        <color theme="1"/>
        <name val="Meiryo UI"/>
        <scheme val="none"/>
      </font>
      <border outline="0">
        <left style="hair">
          <color indexed="64"/>
        </left>
        <right style="hair">
          <color indexed="64"/>
        </right>
        <top style="hair">
          <color indexed="64"/>
        </top>
        <bottom style="hair">
          <color indexed="64"/>
        </bottom>
      </border>
    </ndxf>
  </rcc>
  <rcc rId="5915" sId="1" odxf="1" dxf="1">
    <nc r="F6" t="inlineStr">
      <is>
        <t>-</t>
      </is>
    </nc>
    <odxf>
      <font>
        <sz val="8"/>
        <name val="Meiryo UI"/>
        <scheme val="none"/>
      </font>
      <alignment horizontal="general" readingOrder="0"/>
      <border outline="0">
        <right/>
        <top/>
        <bottom/>
      </border>
    </odxf>
    <ndxf>
      <font>
        <sz val="8"/>
        <color theme="1"/>
        <name val="Meiryo UI"/>
        <scheme val="none"/>
      </font>
      <alignment horizontal="center" readingOrder="0"/>
      <border outline="0">
        <right style="hair">
          <color indexed="64"/>
        </right>
        <top style="hair">
          <color indexed="64"/>
        </top>
        <bottom style="hair">
          <color indexed="64"/>
        </bottom>
      </border>
    </ndxf>
  </rcc>
  <rfmt sheetId="1" sqref="G6" start="0" length="0">
    <dxf>
      <font>
        <sz val="8"/>
        <color theme="1"/>
        <name val="Meiryo UI"/>
        <scheme val="none"/>
      </font>
      <alignment horizontal="right" vertical="top" shrinkToFit="1" readingOrder="0"/>
      <border outline="0">
        <left style="hair">
          <color indexed="64"/>
        </left>
        <right style="hair">
          <color indexed="64"/>
        </right>
        <top style="hair">
          <color indexed="64"/>
        </top>
        <bottom style="hair">
          <color indexed="64"/>
        </bottom>
      </border>
    </dxf>
  </rfmt>
  <rcc rId="5916" sId="1" odxf="1" dxf="1">
    <nc r="H6" t="inlineStr">
      <is>
        <t>-</t>
      </is>
    </nc>
    <odxf>
      <font>
        <sz val="8"/>
        <name val="Meiryo UI"/>
        <scheme val="none"/>
      </font>
      <numFmt numFmtId="179" formatCode="#,##0.00_);[Red]\(#,##0.00\)"/>
      <alignment horizontal="general" vertical="center" readingOrder="0"/>
      <border outline="0">
        <left/>
        <right/>
        <top/>
        <bottom/>
      </border>
    </odxf>
    <ndxf>
      <font>
        <sz val="8"/>
        <color theme="1"/>
        <name val="Meiryo UI"/>
        <scheme val="none"/>
      </font>
      <numFmt numFmtId="0" formatCode="General"/>
      <alignment horizontal="center" vertical="top" readingOrder="0"/>
      <border outline="0">
        <left style="hair">
          <color indexed="64"/>
        </left>
        <right style="hair">
          <color indexed="64"/>
        </right>
        <top style="hair">
          <color indexed="64"/>
        </top>
        <bottom style="hair">
          <color indexed="64"/>
        </bottom>
      </border>
    </ndxf>
  </rcc>
  <rfmt sheetId="1" sqref="I6" start="0" length="0">
    <dxf>
      <font>
        <sz val="8"/>
        <color theme="1"/>
        <name val="Meiryo UI"/>
        <scheme val="none"/>
      </font>
      <numFmt numFmtId="178" formatCode="#,##0_);[Red]\(#,##0\)"/>
      <alignment horizontal="right" shrinkToFit="1" readingOrder="0"/>
      <border outline="0">
        <left style="hair">
          <color indexed="64"/>
        </left>
        <right style="hair">
          <color indexed="64"/>
        </right>
        <top style="hair">
          <color indexed="64"/>
        </top>
        <bottom style="hair">
          <color indexed="64"/>
        </bottom>
      </border>
    </dxf>
  </rfmt>
  <rfmt sheetId="1" sqref="J6" start="0" length="0">
    <dxf>
      <font>
        <sz val="8"/>
        <color theme="1"/>
        <name val="Meiryo UI"/>
        <scheme val="none"/>
      </font>
      <numFmt numFmtId="178" formatCode="#,##0_);[Red]\(#,##0\)"/>
      <alignment horizontal="right" shrinkToFit="1" readingOrder="0"/>
      <border outline="0">
        <left style="hair">
          <color indexed="64"/>
        </left>
        <right style="hair">
          <color indexed="64"/>
        </right>
        <top style="hair">
          <color indexed="64"/>
        </top>
        <bottom style="hair">
          <color indexed="64"/>
        </bottom>
      </border>
    </dxf>
  </rfmt>
  <rfmt sheetId="1" sqref="K6" start="0" length="0">
    <dxf>
      <font>
        <sz val="8"/>
        <color theme="1"/>
        <name val="Meiryo UI"/>
        <scheme val="none"/>
      </font>
      <numFmt numFmtId="178" formatCode="#,##0_);[Red]\(#,##0\)"/>
      <alignment horizontal="right" shrinkToFit="1" readingOrder="0"/>
      <border outline="0">
        <left style="hair">
          <color indexed="64"/>
        </left>
        <right style="hair">
          <color indexed="64"/>
        </right>
        <top style="hair">
          <color indexed="64"/>
        </top>
        <bottom style="hair">
          <color indexed="64"/>
        </bottom>
      </border>
    </dxf>
  </rfmt>
  <rfmt sheetId="1" sqref="L6" start="0" length="0">
    <dxf>
      <font>
        <sz val="8"/>
        <color theme="1"/>
        <name val="Meiryo UI"/>
        <scheme val="none"/>
      </font>
      <numFmt numFmtId="178" formatCode="#,##0_);[Red]\(#,##0\)"/>
      <alignment horizontal="right" vertical="top" shrinkToFit="1" readingOrder="0"/>
      <border outline="0">
        <left style="hair">
          <color indexed="64"/>
        </left>
        <right style="hair">
          <color indexed="64"/>
        </right>
        <top style="hair">
          <color indexed="64"/>
        </top>
        <bottom style="hair">
          <color indexed="64"/>
        </bottom>
      </border>
    </dxf>
  </rfmt>
  <rcc rId="5917" sId="1" odxf="1" dxf="1">
    <nc r="M6">
      <f>DATEDIF(C6,$M$1,"D")+1</f>
    </nc>
    <odxf>
      <font>
        <sz val="8"/>
        <name val="Meiryo UI"/>
        <scheme val="none"/>
      </font>
      <numFmt numFmtId="0" formatCode="General"/>
      <alignment horizontal="left" wrapText="0" readingOrder="0"/>
      <border outline="0">
        <right/>
        <top/>
        <bottom/>
      </border>
    </odxf>
    <ndxf>
      <font>
        <sz val="8"/>
        <color theme="1"/>
        <name val="Meiryo UI"/>
        <scheme val="none"/>
      </font>
      <numFmt numFmtId="177" formatCode="0_);[Red]\(0\)"/>
      <alignment horizontal="center" wrapText="1" readingOrder="0"/>
      <border outline="0">
        <right style="hair">
          <color indexed="64"/>
        </right>
        <top style="hair">
          <color indexed="64"/>
        </top>
        <bottom style="hair">
          <color indexed="64"/>
        </bottom>
      </border>
    </ndxf>
  </rcc>
  <rfmt sheetId="1" sqref="N6" start="0" length="0">
    <dxf>
      <font>
        <sz val="12"/>
      </font>
    </dxf>
  </rfmt>
  <rfmt sheetId="1" sqref="O6" start="0" length="0">
    <dxf>
      <font>
        <sz val="12"/>
      </font>
    </dxf>
  </rfmt>
  <rfmt sheetId="1" sqref="A6:XFD6" start="0" length="0">
    <dxf>
      <font>
        <sz val="12"/>
      </font>
    </dxf>
  </rfmt>
  <rcc rId="5918" sId="1">
    <nc r="A6" t="inlineStr">
      <is>
        <t>外来管理治療棟棟屋上防水工事</t>
        <rPh sb="0" eb="2">
          <t>ガイライ</t>
        </rPh>
        <rPh sb="2" eb="4">
          <t>カンリ</t>
        </rPh>
        <rPh sb="4" eb="6">
          <t>チリョウ</t>
        </rPh>
        <rPh sb="6" eb="7">
          <t>トウ</t>
        </rPh>
        <rPh sb="7" eb="8">
          <t>トウ</t>
        </rPh>
        <rPh sb="8" eb="10">
          <t>オクジョウ</t>
        </rPh>
        <rPh sb="10" eb="12">
          <t>ボウスイ</t>
        </rPh>
        <rPh sb="12" eb="14">
          <t>コウジ</t>
        </rPh>
        <phoneticPr fontId="0"/>
      </is>
    </nc>
  </rcc>
  <rcc rId="5919" sId="1">
    <nc r="B6" t="inlineStr">
      <is>
        <t>〒874-0840
大分県別府市大字鶴見4548番地
独立行政法人国立病院機構
西別府病院
院長　末延　聡一</t>
        <rPh sb="49" eb="51">
          <t>スエノブ</t>
        </rPh>
        <rPh sb="52" eb="54">
          <t>ソウイチ</t>
        </rPh>
        <phoneticPr fontId="0"/>
      </is>
    </nc>
  </rcc>
  <rcc rId="5920" sId="1" numFmtId="19">
    <nc r="C6">
      <v>45590</v>
    </nc>
  </rcc>
  <rcc rId="5921" sId="1">
    <nc r="D6" t="inlineStr">
      <is>
        <t>大分県別府市浜町5242番地1
アイシン株式会社</t>
        <rPh sb="3" eb="6">
          <t>ベップシ</t>
        </rPh>
        <rPh sb="6" eb="8">
          <t>ハママチ</t>
        </rPh>
        <rPh sb="12" eb="14">
          <t>バンチ</t>
        </rPh>
        <rPh sb="20" eb="24">
          <t>カブシキガイシャ</t>
        </rPh>
        <phoneticPr fontId="0"/>
      </is>
    </nc>
  </rcc>
  <rcc rId="5922" sId="1" numFmtId="4">
    <nc r="G6">
      <v>11550000</v>
    </nc>
  </rcc>
  <rcv guid="{0F535B21-7B33-4D48-AA14-EBF1308D24FD}" action="delete"/>
  <rdn rId="0" localSheetId="1" customView="1" name="Z_0F535B21_7B33_4D48_AA14_EBF1308D24FD_.wvu.PrintArea" hidden="1" oldHidden="1">
    <formula>'競争入札（工事）'!$A$1:$M$5</formula>
    <oldFormula>'競争入札（工事）'!$A$1:$M$5</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'競争入札（物品役務等）'!$A$1:$M$21</formula>
    <oldFormula>'競争入札（物品役務等）'!$A$1:$M$21</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14" start="0" length="0">
    <dxf>
      <border outline="0">
        <left style="hair">
          <color indexed="64"/>
        </left>
        <right style="hair">
          <color indexed="64"/>
        </right>
        <top style="hair">
          <color indexed="64"/>
        </top>
        <bottom style="hair">
          <color indexed="64"/>
        </bottom>
      </border>
    </dxf>
  </rfmt>
  <rfmt sheetId="4" sqref="B14" start="0" length="0">
    <dxf>
      <alignment vertical="top" wrapText="1" readingOrder="0"/>
      <border outline="0">
        <left style="hair">
          <color indexed="64"/>
        </left>
        <right style="hair">
          <color indexed="64"/>
        </right>
        <top style="hair">
          <color indexed="64"/>
        </top>
        <bottom style="hair">
          <color indexed="64"/>
        </bottom>
      </border>
    </dxf>
  </rfmt>
  <rfmt sheetId="4" sqref="C14" start="0" length="0">
    <dxf>
      <numFmt numFmtId="19" formatCode="yyyy/m/d"/>
      <border outline="0">
        <left style="hair">
          <color indexed="64"/>
        </left>
        <right style="hair">
          <color indexed="64"/>
        </right>
        <top style="hair">
          <color indexed="64"/>
        </top>
        <bottom style="hair">
          <color indexed="64"/>
        </bottom>
      </border>
    </dxf>
  </rfmt>
  <rfmt sheetId="4" sqref="D14" start="0" length="0">
    <dxf>
      <border outline="0">
        <left style="hair">
          <color indexed="64"/>
        </left>
        <right style="hair">
          <color indexed="64"/>
        </right>
        <top style="hair">
          <color indexed="64"/>
        </top>
        <bottom style="hair">
          <color indexed="64"/>
        </bottom>
      </border>
    </dxf>
  </rfmt>
  <rfmt sheetId="4" sqref="E14" start="0" length="0">
    <dxf>
      <border outline="0">
        <left style="hair">
          <color indexed="64"/>
        </left>
        <right style="hair">
          <color indexed="64"/>
        </right>
        <top style="hair">
          <color indexed="64"/>
        </top>
        <bottom style="hair">
          <color indexed="64"/>
        </bottom>
      </border>
    </dxf>
  </rfmt>
  <rfmt sheetId="4" sqref="F14" start="0" length="0">
    <dxf>
      <alignment horizontal="center" readingOrder="0"/>
      <border outline="0">
        <left style="hair">
          <color indexed="64"/>
        </left>
        <right style="hair">
          <color indexed="64"/>
        </right>
        <top style="hair">
          <color indexed="64"/>
        </top>
        <bottom style="hair">
          <color indexed="64"/>
        </bottom>
      </border>
    </dxf>
  </rfmt>
  <rfmt sheetId="4" sqref="G14" start="0" length="0">
    <dxf>
      <border outline="0">
        <left style="hair">
          <color indexed="64"/>
        </left>
        <right style="hair">
          <color indexed="64"/>
        </right>
        <top style="hair">
          <color indexed="64"/>
        </top>
        <bottom style="hair">
          <color indexed="64"/>
        </bottom>
      </border>
    </dxf>
  </rfmt>
  <rfmt sheetId="4" sqref="H14" start="0" length="0">
    <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dxf>
  </rfmt>
  <rfmt sheetId="4" sqref="I14" start="0" length="0">
    <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dxf>
  </rfmt>
  <rfmt sheetId="4" sqref="J14" start="0" length="0">
    <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dxf>
  </rfmt>
  <rfmt sheetId="4" sqref="K14" start="0" length="0">
    <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dxf>
  </rfmt>
  <rfmt sheetId="4" s="1" sqref="L14" start="0" length="0">
    <dxf>
      <numFmt numFmtId="6" formatCode="#,##0;[Red]\-#,##0"/>
      <alignment wrapText="1" readingOrder="0"/>
      <border outline="0">
        <left style="hair">
          <color indexed="64"/>
        </left>
        <right style="hair">
          <color indexed="64"/>
        </right>
        <top style="hair">
          <color indexed="64"/>
        </top>
        <bottom style="hair">
          <color indexed="64"/>
        </bottom>
      </border>
    </dxf>
  </rfmt>
  <rfmt sheetId="4" sqref="M14" start="0" length="0">
    <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dxf>
  </rfmt>
  <rcc rId="5935" sId="4">
    <nc r="B14" t="inlineStr">
      <is>
        <t>〒874-0840
大分県別府市大字鶴見4549番地
独立行政法人国立病院機構
西別府病院
院長　末延　聡一</t>
        <rPh sb="49" eb="51">
          <t>スエノブ</t>
        </rPh>
        <rPh sb="52" eb="54">
          <t>ソウイチ</t>
        </rPh>
        <phoneticPr fontId="0"/>
      </is>
    </nc>
  </rcc>
  <rcc rId="5936" sId="4" numFmtId="19">
    <nc r="C14">
      <v>45597</v>
    </nc>
  </rcc>
  <rcc rId="5937" sId="4">
    <nc r="F14" t="inlineStr">
      <is>
        <t>-</t>
      </is>
    </nc>
  </rcc>
  <rcc rId="5938" sId="4">
    <nc r="H14" t="inlineStr">
      <is>
        <t>-</t>
      </is>
    </nc>
  </rcc>
  <rcc rId="5939" sId="4">
    <nc r="I14" t="inlineStr">
      <is>
        <t>-</t>
      </is>
    </nc>
  </rcc>
  <rcc rId="5940" sId="4">
    <nc r="J14" t="inlineStr">
      <is>
        <t>-</t>
      </is>
    </nc>
  </rcc>
  <rcc rId="5941" sId="4">
    <nc r="K14" t="inlineStr">
      <is>
        <t>-</t>
      </is>
    </nc>
  </rcc>
  <rcc rId="5942" sId="4">
    <nc r="M14">
      <f>DATEDIF(C14,$M$1,"D")+1</f>
    </nc>
  </rcc>
  <rcc rId="5943" sId="4">
    <nc r="A14" t="inlineStr">
      <is>
        <t>HAL医療用下肢タイプレンタル</t>
        <rPh sb="3" eb="6">
          <t>イリョウヨウ</t>
        </rPh>
        <rPh sb="6" eb="8">
          <t>カシ</t>
        </rPh>
        <phoneticPr fontId="0"/>
      </is>
    </nc>
  </rcc>
  <rcc rId="5944" sId="4">
    <nc r="D14" t="inlineStr">
      <is>
        <t>茨城県つくば市学園南二丁目2番地1
CYBERDYNE株式会社</t>
        <rPh sb="0" eb="3">
          <t>イバラキケン</t>
        </rPh>
        <rPh sb="6" eb="7">
          <t>シ</t>
        </rPh>
        <rPh sb="7" eb="9">
          <t>ガクエン</t>
        </rPh>
        <rPh sb="9" eb="10">
          <t>ミナミ</t>
        </rPh>
        <rPh sb="10" eb="13">
          <t>ニチョウメ</t>
        </rPh>
        <rPh sb="14" eb="16">
          <t>バンチ</t>
        </rPh>
        <rPh sb="27" eb="31">
          <t>カブシキガイシャ</t>
        </rPh>
        <phoneticPr fontId="0"/>
      </is>
    </nc>
  </rcc>
  <rcc rId="5945" sId="4">
    <nc r="E14" t="inlineStr">
      <is>
        <t>会計規程第52条第4項
（閣議決定により契約の相手方が特定されているため）</t>
      </is>
    </nc>
  </rcc>
  <rcc rId="5946" sId="4" numFmtId="4">
    <nc r="G14">
      <v>4800000</v>
    </nc>
  </rcc>
  <rcv guid="{0F535B21-7B33-4D48-AA14-EBF1308D24FD}" action="delete"/>
  <rdn rId="0" localSheetId="1" customView="1" name="Z_0F535B21_7B33_4D48_AA14_EBF1308D24FD_.wvu.PrintArea" hidden="1" oldHidden="1">
    <formula>'競争入札（工事）'!$A$1:$M$5</formula>
    <oldFormula>'競争入札（工事）'!$A$1:$M$5</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'競争入札（物品役務等）'!$A$1:$M$21</formula>
    <oldFormula>'競争入札（物品役務等）'!$A$1:$M$21</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59" sId="2">
    <nc r="B22" t="inlineStr">
      <is>
        <t>〒874-0840
大分県別府市大字鶴見4549番地
独立行政法人国立病院機構
西別府病院
院長　後藤　一也</t>
      </is>
    </nc>
  </rcc>
  <rcc rId="5960" sId="2">
    <nc r="E22" t="inlineStr">
      <is>
        <t>一般競争入札</t>
      </is>
    </nc>
  </rcc>
  <rcc rId="5961" sId="2">
    <nc r="F22" t="inlineStr">
      <is>
        <t>-</t>
      </is>
    </nc>
  </rcc>
  <rcc rId="5962" sId="2">
    <nc r="M22">
      <f>DATEDIF(C22,$M$1,"D")+1</f>
    </nc>
  </rcc>
  <rcc rId="5963" sId="2">
    <nc r="A22" t="inlineStr">
      <is>
        <t>採尿蓄量・比重測定装置一式</t>
        <rPh sb="0" eb="2">
          <t>サイニョウ</t>
        </rPh>
        <rPh sb="2" eb="3">
          <t>チク</t>
        </rPh>
        <rPh sb="3" eb="4">
          <t>リョウ</t>
        </rPh>
        <rPh sb="5" eb="13">
          <t>ヒジュウソクテイソウチイッシキ</t>
        </rPh>
        <phoneticPr fontId="0"/>
      </is>
    </nc>
  </rcc>
  <rcc rId="5964" sId="2" numFmtId="19">
    <nc r="C22">
      <v>45602</v>
    </nc>
  </rcc>
  <rcc rId="5965" sId="2">
    <nc r="D22" t="inlineStr">
      <is>
        <t>大分県大分市大字下郡3667番　
株式会社キシヤ　大分営業所</t>
        <rPh sb="0" eb="3">
          <t>オオイタケン</t>
        </rPh>
        <rPh sb="3" eb="6">
          <t>オオイタシ</t>
        </rPh>
        <rPh sb="6" eb="8">
          <t>オオアザ</t>
        </rPh>
        <rPh sb="8" eb="10">
          <t>シモゴオリ</t>
        </rPh>
        <rPh sb="14" eb="15">
          <t>バン</t>
        </rPh>
        <rPh sb="17" eb="21">
          <t>カブシキガイシャ</t>
        </rPh>
        <rPh sb="25" eb="27">
          <t>ダイブ</t>
        </rPh>
        <rPh sb="27" eb="30">
          <t>エイギョウショ</t>
        </rPh>
        <phoneticPr fontId="0"/>
      </is>
    </nc>
  </rcc>
  <rcc rId="5966" sId="2" numFmtId="4">
    <nc r="G22">
      <v>2228000</v>
    </nc>
  </rcc>
  <rcc rId="5967" sId="1" numFmtId="19">
    <oc r="M1">
      <v>45597</v>
    </oc>
    <nc r="M1">
      <v>45602</v>
    </nc>
  </rcc>
  <rcv guid="{0F535B21-7B33-4D48-AA14-EBF1308D24FD}" action="delete"/>
  <rdn rId="0" localSheetId="1" customView="1" name="Z_0F535B21_7B33_4D48_AA14_EBF1308D24FD_.wvu.PrintArea" hidden="1" oldHidden="1">
    <formula>'競争入札（工事）'!$A$1:$M$5</formula>
    <oldFormula>'競争入札（工事）'!$A$1:$M$5</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'競争入札（物品役務等）'!$A$1:$M$22</formula>
    <oldFormula>'競争入札（物品役務等）'!$A$1:$M$21</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15" start="0" length="0">
    <dxf>
      <border outline="0">
        <left style="hair">
          <color indexed="64"/>
        </left>
        <right style="hair">
          <color indexed="64"/>
        </right>
        <top style="hair">
          <color indexed="64"/>
        </top>
        <bottom style="hair">
          <color indexed="64"/>
        </bottom>
      </border>
    </dxf>
  </rfmt>
  <rfmt sheetId="4" sqref="B15" start="0" length="0">
    <dxf>
      <alignment vertical="top" wrapText="1" readingOrder="0"/>
      <border outline="0">
        <left style="hair">
          <color indexed="64"/>
        </left>
        <right style="hair">
          <color indexed="64"/>
        </right>
        <top style="hair">
          <color indexed="64"/>
        </top>
        <bottom style="hair">
          <color indexed="64"/>
        </bottom>
      </border>
    </dxf>
  </rfmt>
  <rfmt sheetId="4" sqref="C15" start="0" length="0">
    <dxf>
      <numFmt numFmtId="19" formatCode="yyyy/m/d"/>
      <border outline="0">
        <left style="hair">
          <color indexed="64"/>
        </left>
        <right style="hair">
          <color indexed="64"/>
        </right>
        <top style="hair">
          <color indexed="64"/>
        </top>
        <bottom style="hair">
          <color indexed="64"/>
        </bottom>
      </border>
    </dxf>
  </rfmt>
  <rfmt sheetId="4" sqref="D15" start="0" length="0">
    <dxf>
      <border outline="0">
        <left style="hair">
          <color indexed="64"/>
        </left>
        <right style="hair">
          <color indexed="64"/>
        </right>
        <top style="hair">
          <color indexed="64"/>
        </top>
        <bottom style="hair">
          <color indexed="64"/>
        </bottom>
      </border>
    </dxf>
  </rfmt>
  <rfmt sheetId="4" sqref="E15" start="0" length="0">
    <dxf>
      <border outline="0">
        <left style="hair">
          <color indexed="64"/>
        </left>
        <right style="hair">
          <color indexed="64"/>
        </right>
        <top style="hair">
          <color indexed="64"/>
        </top>
        <bottom style="hair">
          <color indexed="64"/>
        </bottom>
      </border>
    </dxf>
  </rfmt>
  <rfmt sheetId="4" sqref="F15" start="0" length="0">
    <dxf>
      <alignment horizontal="center" readingOrder="0"/>
      <border outline="0">
        <left style="hair">
          <color indexed="64"/>
        </left>
        <right style="hair">
          <color indexed="64"/>
        </right>
        <top style="hair">
          <color indexed="64"/>
        </top>
        <bottom style="hair">
          <color indexed="64"/>
        </bottom>
      </border>
    </dxf>
  </rfmt>
  <rfmt sheetId="4" sqref="G15" start="0" length="0">
    <dxf>
      <border outline="0">
        <left style="hair">
          <color indexed="64"/>
        </left>
        <right style="hair">
          <color indexed="64"/>
        </right>
        <top style="hair">
          <color indexed="64"/>
        </top>
        <bottom style="hair">
          <color indexed="64"/>
        </bottom>
      </border>
    </dxf>
  </rfmt>
  <rfmt sheetId="4" sqref="H15" start="0" length="0">
    <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dxf>
  </rfmt>
  <rfmt sheetId="4" sqref="I15" start="0" length="0">
    <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dxf>
  </rfmt>
  <rfmt sheetId="4" sqref="J15" start="0" length="0">
    <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dxf>
  </rfmt>
  <rfmt sheetId="4" sqref="K15" start="0" length="0">
    <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dxf>
  </rfmt>
  <rfmt sheetId="4" s="1" sqref="L15" start="0" length="0">
    <dxf>
      <numFmt numFmtId="6" formatCode="#,##0;[Red]\-#,##0"/>
      <alignment wrapText="1" readingOrder="0"/>
      <border outline="0">
        <left style="hair">
          <color indexed="64"/>
        </left>
        <right style="hair">
          <color indexed="64"/>
        </right>
        <top style="hair">
          <color indexed="64"/>
        </top>
        <bottom style="hair">
          <color indexed="64"/>
        </bottom>
      </border>
    </dxf>
  </rfmt>
  <rfmt sheetId="4" sqref="M15" start="0" length="0">
    <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dxf>
  </rfmt>
  <rcc rId="5980" sId="4">
    <nc r="B15" t="inlineStr">
      <is>
        <t>〒874-0840
大分県別府市大字鶴見4549番地
独立行政法人国立病院機構
西別府病院
院長　末延　聡一</t>
        <rPh sb="49" eb="51">
          <t>スエノブ</t>
        </rPh>
        <rPh sb="52" eb="54">
          <t>ソウイチ</t>
        </rPh>
        <phoneticPr fontId="0"/>
      </is>
    </nc>
  </rcc>
  <rcc rId="5981" sId="4">
    <nc r="D15" t="inlineStr">
      <is>
        <t>茨城県つくば市学園南二丁目2番地1
CYBERDYNE株式会社</t>
        <rPh sb="0" eb="3">
          <t>イバラキケン</t>
        </rPh>
        <rPh sb="6" eb="7">
          <t>シ</t>
        </rPh>
        <rPh sb="7" eb="9">
          <t>ガクエン</t>
        </rPh>
        <rPh sb="9" eb="10">
          <t>ミナミ</t>
        </rPh>
        <rPh sb="10" eb="13">
          <t>ニチョウメ</t>
        </rPh>
        <rPh sb="14" eb="16">
          <t>バンチ</t>
        </rPh>
        <rPh sb="27" eb="31">
          <t>カブシキガイシャ</t>
        </rPh>
        <phoneticPr fontId="0"/>
      </is>
    </nc>
  </rcc>
  <rcc rId="5982" sId="4">
    <nc r="E15" t="inlineStr">
      <is>
        <t>会計規程第52条第4項
（閣議決定により契約の相手方が特定されているため）</t>
      </is>
    </nc>
  </rcc>
  <rcc rId="5983" sId="4">
    <nc r="F15" t="inlineStr">
      <is>
        <t>-</t>
      </is>
    </nc>
  </rcc>
  <rcc rId="5984" sId="4">
    <nc r="H15" t="inlineStr">
      <is>
        <t>-</t>
      </is>
    </nc>
  </rcc>
  <rcc rId="5985" sId="4">
    <nc r="I15" t="inlineStr">
      <is>
        <t>-</t>
      </is>
    </nc>
  </rcc>
  <rcc rId="5986" sId="4">
    <nc r="J15" t="inlineStr">
      <is>
        <t>-</t>
      </is>
    </nc>
  </rcc>
  <rcc rId="5987" sId="4">
    <nc r="K15" t="inlineStr">
      <is>
        <t>-</t>
      </is>
    </nc>
  </rcc>
  <rcc rId="5988" sId="4">
    <nc r="M15">
      <f>DATEDIF(C15,$M$1,"D")+1</f>
    </nc>
  </rcc>
  <rcc rId="5989" sId="4" numFmtId="19">
    <nc r="C15">
      <v>45608</v>
    </nc>
  </rcc>
  <rcc rId="5990" sId="4">
    <nc r="A15" t="inlineStr">
      <is>
        <t>メディカルケアピット</t>
        <phoneticPr fontId="0"/>
      </is>
    </nc>
  </rcc>
  <rcc rId="5991" sId="4" numFmtId="4">
    <nc r="G15">
      <v>3080000</v>
    </nc>
  </rcc>
  <rcc rId="5992" sId="1" numFmtId="19">
    <oc r="M1">
      <v>45602</v>
    </oc>
    <nc r="M1">
      <v>45608</v>
    </nc>
  </rcc>
  <rrc rId="5993" sId="1" ref="A4:XFD4" action="deleteRow">
    <rfmt sheetId="1" xfDxf="1" sqref="A4:XFD4" start="0" length="0">
      <dxf>
        <font/>
      </dxf>
    </rfmt>
    <rcc rId="0" sId="1" dxf="1">
      <nc r="A4" t="inlineStr">
        <is>
          <t>医療ガス供給設備更新整備（吸引ポンプ）工事請負契約</t>
          <rPh sb="19" eb="21">
            <t>コウジ</t>
          </rPh>
          <rPh sb="21" eb="23">
            <t>ウケオイ</t>
          </rPh>
          <rPh sb="23" eb="25">
            <t>ケイヤク</t>
          </rPh>
          <phoneticPr fontId="0"/>
        </is>
      </nc>
      <n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ndxf>
    </rcc>
    <rcc rId="0" sId="1" dxf="1">
      <nc r="B4" t="inlineStr">
        <is>
          <t>〒874-0840
大分県別府市大字鶴見4548番地
独立行政法人国立病院機構
西別府病院
院長　後藤　一也</t>
        </is>
      </nc>
      <n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ndxf>
    </rcc>
    <rcc rId="0" sId="1" dxf="1" numFmtId="19">
      <nc r="C4">
        <v>45238</v>
      </nc>
      <ndxf>
        <font>
          <sz val="8"/>
          <color theme="1"/>
          <name val="Meiryo UI"/>
          <scheme val="none"/>
        </font>
        <numFmt numFmtId="180" formatCode="[$-411]ggge&quot;年&quot;mm&quot;月&quot;dd&quot;日&quot;;@"/>
        <alignment horizontal="center" vertical="top" shrinkToFit="1" readingOrder="0"/>
        <border outline="0">
          <left style="hair">
            <color indexed="64"/>
          </left>
          <right style="hair">
            <color indexed="64"/>
          </right>
          <top style="hair">
            <color indexed="64"/>
          </top>
          <bottom style="hair">
            <color indexed="64"/>
          </bottom>
        </border>
      </ndxf>
    </rcc>
    <rcc rId="0" sId="1" dxf="1">
      <nc r="D4" t="inlineStr">
        <is>
          <t>大分県大分市花津留２丁目２５番１６号
株式会社九電工大分支店</t>
        </is>
      </nc>
      <n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ndxf>
    </rcc>
    <rcc rId="0" sId="1" dxf="1">
      <nc r="E4" t="inlineStr">
        <is>
          <t>一般競争入札</t>
          <rPh sb="0" eb="2">
            <t>イッパン</t>
          </rPh>
          <rPh sb="2" eb="4">
            <t>キョウソウ</t>
          </rPh>
          <rPh sb="4" eb="6">
            <t>ニュウサツ</t>
          </rPh>
          <phoneticPr fontId="0"/>
        </is>
      </nc>
      <ndxf>
        <font>
          <sz val="8"/>
          <color theme="1"/>
          <name val="Meiryo UI"/>
          <scheme val="none"/>
        </font>
        <border outline="0">
          <left style="hair">
            <color indexed="64"/>
          </left>
          <right style="hair">
            <color indexed="64"/>
          </right>
          <top style="hair">
            <color indexed="64"/>
          </top>
          <bottom style="hair">
            <color indexed="64"/>
          </bottom>
        </border>
      </ndxf>
    </rcc>
    <rcc rId="0" sId="1" dxf="1">
      <nc r="F4" t="inlineStr">
        <is>
          <t>-</t>
        </is>
      </nc>
      <ndxf>
        <font>
          <color theme="1"/>
        </font>
        <alignment horizontal="center" vertical="top" readingOrder="0"/>
        <border outline="0">
          <right style="hair">
            <color indexed="64"/>
          </right>
          <top style="hair">
            <color indexed="64"/>
          </top>
          <bottom style="hair">
            <color indexed="64"/>
          </bottom>
        </border>
      </ndxf>
    </rcc>
    <rcc rId="0" sId="1" s="1" dxf="1" numFmtId="4">
      <nc r="G4">
        <v>46200000</v>
      </nc>
      <ndxf>
        <font>
          <sz val="8"/>
          <color theme="1"/>
          <name val="Meiryo UI"/>
          <scheme val="none"/>
        </font>
        <numFmt numFmtId="6" formatCode="#,##0;[Red]\-#,##0"/>
        <alignment horizontal="right" shrinkToFit="1" readingOrder="0"/>
        <border outline="0">
          <left style="hair">
            <color indexed="64"/>
          </left>
          <right style="hair">
            <color indexed="64"/>
          </right>
          <top style="hair">
            <color indexed="64"/>
          </top>
          <bottom style="hair">
            <color indexed="64"/>
          </bottom>
        </border>
      </ndxf>
    </rcc>
    <rcc rId="0" sId="1" dxf="1">
      <nc r="H4" t="inlineStr">
        <is>
          <t>-</t>
        </is>
      </nc>
      <ndxf>
        <font>
          <color theme="1"/>
        </font>
        <alignment horizontal="center" vertical="top" readingOrder="0"/>
        <border outline="0">
          <left style="hair">
            <color indexed="64"/>
          </left>
          <right style="hair">
            <color indexed="64"/>
          </right>
          <top style="hair">
            <color indexed="64"/>
          </top>
          <bottom style="hair">
            <color indexed="64"/>
          </bottom>
        </border>
      </ndxf>
    </rcc>
    <rfmt sheetId="1" sqref="I4" start="0" length="0">
      <dxf>
        <font>
          <sz val="8"/>
          <color theme="1"/>
          <name val="Meiryo UI"/>
          <scheme val="none"/>
        </font>
        <numFmt numFmtId="178" formatCode="#,##0_);[Red]\(#,##0\)"/>
        <alignment horizontal="right" vertical="top" wrapText="1" shrinkToFit="1" readingOrder="0"/>
        <border outline="0">
          <left style="hair">
            <color indexed="64"/>
          </left>
          <right style="hair">
            <color indexed="64"/>
          </right>
          <top style="hair">
            <color indexed="64"/>
          </top>
          <bottom style="hair">
            <color indexed="64"/>
          </bottom>
        </border>
      </dxf>
    </rfmt>
    <rfmt sheetId="1" sqref="J4" start="0" length="0">
      <dxf>
        <font>
          <sz val="8"/>
          <color theme="1"/>
          <name val="Meiryo UI"/>
          <scheme val="none"/>
        </font>
        <numFmt numFmtId="178" formatCode="#,##0_);[Red]\(#,##0\)"/>
        <alignment horizontal="right" vertical="top" wrapText="1" shrinkToFit="1" readingOrder="0"/>
        <border outline="0">
          <left style="hair">
            <color indexed="64"/>
          </left>
          <right style="hair">
            <color indexed="64"/>
          </right>
          <top style="hair">
            <color indexed="64"/>
          </top>
          <bottom style="hair">
            <color indexed="64"/>
          </bottom>
        </border>
      </dxf>
    </rfmt>
    <rfmt sheetId="1" sqref="K4" start="0" length="0">
      <dxf>
        <font>
          <sz val="8"/>
          <color theme="1"/>
          <name val="Meiryo UI"/>
          <scheme val="none"/>
        </font>
        <numFmt numFmtId="178" formatCode="#,##0_);[Red]\(#,##0\)"/>
        <alignment horizontal="right" vertical="top" wrapText="1" shrinkToFit="1" readingOrder="0"/>
        <border outline="0">
          <left style="hair">
            <color indexed="64"/>
          </left>
          <right style="hair">
            <color indexed="64"/>
          </right>
          <top style="hair">
            <color indexed="64"/>
          </top>
          <bottom style="hair">
            <color indexed="64"/>
          </bottom>
        </border>
      </dxf>
    </rfmt>
    <rfmt sheetId="1" sqref="L4" start="0" length="0">
      <dxf>
        <font>
          <sz val="8"/>
          <color theme="1"/>
          <name val="Meiryo UI"/>
          <scheme val="none"/>
        </font>
        <numFmt numFmtId="178" formatCode="#,##0_);[Red]\(#,##0\)"/>
        <alignment horizontal="right" vertical="top" shrinkToFit="1" readingOrder="0"/>
        <border outline="0">
          <left style="hair">
            <color indexed="64"/>
          </left>
          <right style="hair">
            <color indexed="64"/>
          </right>
          <top style="hair">
            <color indexed="64"/>
          </top>
          <bottom style="hair">
            <color indexed="64"/>
          </bottom>
        </border>
      </dxf>
    </rfmt>
    <rcc rId="0" sId="1" dxf="1">
      <nc r="M4">
        <f>DATEDIF(C4,$M$1,"D")+1</f>
      </nc>
      <ndxf>
        <font>
          <sz val="8"/>
          <color theme="1"/>
          <name val="Meiryo UI"/>
          <scheme val="none"/>
        </font>
        <numFmt numFmtId="177" formatCode="0_);[Red]\(0\)"/>
        <alignment horizontal="center" vertical="top" wrapText="1" readingOrder="0"/>
        <border outline="0">
          <right style="hair">
            <color indexed="64"/>
          </right>
          <top style="hair">
            <color indexed="64"/>
          </top>
          <bottom style="hair">
            <color indexed="64"/>
          </bottom>
        </border>
      </ndxf>
    </rcc>
  </rrc>
  <rcc rId="5994" sId="2" numFmtId="4">
    <oc r="G22">
      <v>2228000</v>
    </oc>
    <nc r="G22">
      <v>2288000</v>
    </nc>
  </rcc>
  <rcv guid="{0F535B21-7B33-4D48-AA14-EBF1308D24FD}" action="delete"/>
  <rdn rId="0" localSheetId="1" customView="1" name="Z_0F535B21_7B33_4D48_AA14_EBF1308D24FD_.wvu.PrintArea" hidden="1" oldHidden="1">
    <formula>'競争入札（工事）'!$A$1:$M$4</formula>
    <oldFormula>'競争入札（工事）'!$A$1:$M$4</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'競争入札（物品役務等）'!$A$1:$M$22</formula>
    <oldFormula>'競争入札（物品役務等）'!$A$1:$M$22</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07" sId="1" numFmtId="19">
    <oc r="M1">
      <v>45608</v>
    </oc>
    <nc r="M1">
      <v>45624</v>
    </nc>
  </rcc>
  <rrc rId="6008" sId="1" ref="A4:XFD4" action="deleteRow">
    <undo index="0" exp="area" ref3D="1" dr="$A$1:$M$4" dn="Z_0F535B21_7B33_4D48_AA14_EBF1308D24FD_.wvu.PrintArea" sId="1"/>
    <undo index="0" exp="area" ref3D="1" dr="$A$1:$M$4" dn="Print_Area" sId="1"/>
    <undo index="0" exp="area" ref3D="1" dr="$A$1:$M$4" dn="Z_20403D78_6CFE_421A_AF1B_AED0D39BF9E3_.wvu.PrintArea" sId="1"/>
    <rfmt sheetId="1" xfDxf="1" sqref="A4:XFD4" start="0" length="0">
      <dxf>
        <font/>
      </dxf>
    </rfmt>
    <rcc rId="0" sId="1" dxf="1">
      <nc r="A4" t="inlineStr">
        <is>
          <t>東１病棟改修工事（結核モデル病床）工事請負契約</t>
          <rPh sb="19" eb="21">
            <t>ウケオイ</t>
          </rPh>
          <rPh sb="21" eb="23">
            <t>ケイヤク</t>
          </rPh>
          <phoneticPr fontId="0"/>
        </is>
      </nc>
      <n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ndxf>
    </rcc>
    <rcc rId="0" sId="1" dxf="1">
      <nc r="B4" t="inlineStr">
        <is>
          <t>〒874-0840
大分県別府市大字鶴見4548番地
独立行政法人国立病院機構
西別府病院
院長　後藤　一也</t>
        </is>
      </nc>
      <n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ndxf>
    </rcc>
    <rcc rId="0" sId="1" dxf="1" numFmtId="19">
      <nc r="C4">
        <v>45245</v>
      </nc>
      <ndxf>
        <font>
          <sz val="8"/>
          <color theme="1"/>
          <name val="Meiryo UI"/>
          <scheme val="none"/>
        </font>
        <numFmt numFmtId="180" formatCode="[$-411]ggge&quot;年&quot;mm&quot;月&quot;dd&quot;日&quot;;@"/>
        <alignment horizontal="center" vertical="top" shrinkToFit="1" readingOrder="0"/>
        <border outline="0">
          <left style="hair">
            <color indexed="64"/>
          </left>
          <right style="hair">
            <color indexed="64"/>
          </right>
          <top style="hair">
            <color indexed="64"/>
          </top>
          <bottom style="hair">
            <color indexed="64"/>
          </bottom>
        </border>
      </ndxf>
    </rcc>
    <rcc rId="0" sId="1" dxf="1">
      <nc r="D4" t="inlineStr">
        <is>
          <t>大分県大分市花津留２丁目２５番１６号
株式会社九電工大分支店</t>
        </is>
      </nc>
      <ndxf>
        <font>
          <sz val="8"/>
          <color theme="1"/>
          <name val="Meiryo UI"/>
          <scheme val="none"/>
        </font>
        <alignment vertical="top" wrapText="1" readingOrder="0"/>
        <border outline="0">
          <left style="hair">
            <color indexed="64"/>
          </left>
          <right style="hair">
            <color indexed="64"/>
          </right>
          <top style="hair">
            <color indexed="64"/>
          </top>
          <bottom style="hair">
            <color indexed="64"/>
          </bottom>
        </border>
      </ndxf>
    </rcc>
    <rcc rId="0" sId="1" dxf="1">
      <nc r="E4" t="inlineStr">
        <is>
          <t>一般競争入札</t>
          <rPh sb="0" eb="2">
            <t>イッパン</t>
          </rPh>
          <rPh sb="2" eb="4">
            <t>キョウソウ</t>
          </rPh>
          <rPh sb="4" eb="6">
            <t>ニュウサツ</t>
          </rPh>
          <phoneticPr fontId="0"/>
        </is>
      </nc>
      <ndxf>
        <font>
          <sz val="8"/>
          <color theme="1"/>
          <name val="Meiryo UI"/>
          <scheme val="none"/>
        </font>
        <border outline="0">
          <left style="hair">
            <color indexed="64"/>
          </left>
          <right style="hair">
            <color indexed="64"/>
          </right>
          <top style="hair">
            <color indexed="64"/>
          </top>
          <bottom style="hair">
            <color indexed="64"/>
          </bottom>
        </border>
      </ndxf>
    </rcc>
    <rcc rId="0" sId="1" dxf="1">
      <nc r="F4" t="inlineStr">
        <is>
          <t>-</t>
        </is>
      </nc>
      <ndxf>
        <font>
          <color theme="1"/>
        </font>
        <alignment horizontal="center" vertical="top" readingOrder="0"/>
        <border outline="0">
          <right style="hair">
            <color indexed="64"/>
          </right>
          <top style="hair">
            <color indexed="64"/>
          </top>
          <bottom style="hair">
            <color indexed="64"/>
          </bottom>
        </border>
      </ndxf>
    </rcc>
    <rcc rId="0" sId="1" s="1" dxf="1" numFmtId="4">
      <nc r="G4">
        <v>42669000</v>
      </nc>
      <ndxf>
        <font>
          <sz val="8"/>
          <color theme="1"/>
          <name val="Meiryo UI"/>
          <scheme val="none"/>
        </font>
        <numFmt numFmtId="6" formatCode="#,##0;[Red]\-#,##0"/>
        <alignment horizontal="right" shrinkToFit="1" readingOrder="0"/>
        <border outline="0">
          <left style="hair">
            <color indexed="64"/>
          </left>
          <right style="hair">
            <color indexed="64"/>
          </right>
          <top style="hair">
            <color indexed="64"/>
          </top>
          <bottom style="hair">
            <color indexed="64"/>
          </bottom>
        </border>
      </ndxf>
    </rcc>
    <rcc rId="0" sId="1" dxf="1">
      <nc r="H4" t="inlineStr">
        <is>
          <t>-</t>
        </is>
      </nc>
      <ndxf>
        <font>
          <color theme="1"/>
        </font>
        <alignment horizontal="center" vertical="top" readingOrder="0"/>
        <border outline="0">
          <left style="hair">
            <color indexed="64"/>
          </left>
          <right style="hair">
            <color indexed="64"/>
          </right>
          <top style="hair">
            <color indexed="64"/>
          </top>
          <bottom style="hair">
            <color indexed="64"/>
          </bottom>
        </border>
      </ndxf>
    </rcc>
    <rfmt sheetId="1" sqref="I4" start="0" length="0">
      <dxf>
        <font>
          <sz val="8"/>
          <color theme="1"/>
          <name val="Meiryo UI"/>
          <scheme val="none"/>
        </font>
        <numFmt numFmtId="178" formatCode="#,##0_);[Red]\(#,##0\)"/>
        <alignment horizontal="right" vertical="top" wrapText="1" shrinkToFit="1" readingOrder="0"/>
        <border outline="0">
          <left style="hair">
            <color indexed="64"/>
          </left>
          <right style="hair">
            <color indexed="64"/>
          </right>
          <top style="hair">
            <color indexed="64"/>
          </top>
          <bottom style="hair">
            <color indexed="64"/>
          </bottom>
        </border>
      </dxf>
    </rfmt>
    <rfmt sheetId="1" sqref="J4" start="0" length="0">
      <dxf>
        <font>
          <sz val="8"/>
          <color theme="1"/>
          <name val="Meiryo UI"/>
          <scheme val="none"/>
        </font>
        <numFmt numFmtId="178" formatCode="#,##0_);[Red]\(#,##0\)"/>
        <alignment horizontal="right" vertical="top" wrapText="1" shrinkToFit="1" readingOrder="0"/>
        <border outline="0">
          <left style="hair">
            <color indexed="64"/>
          </left>
          <right style="hair">
            <color indexed="64"/>
          </right>
          <top style="hair">
            <color indexed="64"/>
          </top>
          <bottom style="hair">
            <color indexed="64"/>
          </bottom>
        </border>
      </dxf>
    </rfmt>
    <rfmt sheetId="1" sqref="K4" start="0" length="0">
      <dxf>
        <font>
          <sz val="8"/>
          <color theme="1"/>
          <name val="Meiryo UI"/>
          <scheme val="none"/>
        </font>
        <numFmt numFmtId="178" formatCode="#,##0_);[Red]\(#,##0\)"/>
        <alignment horizontal="right" vertical="top" wrapText="1" shrinkToFit="1" readingOrder="0"/>
        <border outline="0">
          <left style="hair">
            <color indexed="64"/>
          </left>
          <right style="hair">
            <color indexed="64"/>
          </right>
          <top style="hair">
            <color indexed="64"/>
          </top>
          <bottom style="hair">
            <color indexed="64"/>
          </bottom>
        </border>
      </dxf>
    </rfmt>
    <rfmt sheetId="1" sqref="L4" start="0" length="0">
      <dxf>
        <font>
          <sz val="8"/>
          <color theme="1"/>
          <name val="Meiryo UI"/>
          <scheme val="none"/>
        </font>
        <numFmt numFmtId="178" formatCode="#,##0_);[Red]\(#,##0\)"/>
        <alignment horizontal="right" vertical="top" shrinkToFit="1" readingOrder="0"/>
        <border outline="0">
          <left style="hair">
            <color indexed="64"/>
          </left>
          <right style="hair">
            <color indexed="64"/>
          </right>
          <top style="hair">
            <color indexed="64"/>
          </top>
          <bottom style="hair">
            <color indexed="64"/>
          </bottom>
        </border>
      </dxf>
    </rfmt>
    <rcc rId="0" sId="1" dxf="1">
      <nc r="M4">
        <f>DATEDIF(C4,$M$1,"D")+1</f>
      </nc>
      <ndxf>
        <font>
          <sz val="8"/>
          <color theme="1"/>
          <name val="Meiryo UI"/>
          <scheme val="none"/>
        </font>
        <numFmt numFmtId="177" formatCode="0_);[Red]\(0\)"/>
        <alignment horizontal="center" vertical="top" wrapText="1" readingOrder="0"/>
        <border outline="0">
          <right style="hair">
            <color indexed="64"/>
          </right>
          <top style="hair">
            <color indexed="64"/>
          </top>
          <bottom style="hair">
            <color indexed="64"/>
          </bottom>
        </border>
      </ndxf>
    </rcc>
  </rrc>
  <rcc rId="6009" sId="2">
    <nc r="A23" t="inlineStr">
      <is>
        <t>院内清掃業務委託契約一式</t>
        <rPh sb="0" eb="12">
          <t>インナイセイソウギョウムイタクケイヤクイッシキ</t>
        </rPh>
        <phoneticPr fontId="0"/>
      </is>
    </nc>
  </rcc>
  <rcc rId="6010" sId="2">
    <oc r="B22" t="inlineStr">
      <is>
        <t>〒874-0840
大分県別府市大字鶴見4549番地
独立行政法人国立病院機構
西別府病院
院長　後藤　一也</t>
      </is>
    </oc>
    <nc r="B22" t="inlineStr">
      <is>
        <t>〒874-0840
大分県別府市大字鶴見4549番地
独立行政法人国立病院機構
西別府病院
院長　末延　聡一</t>
        <rPh sb="49" eb="51">
          <t>スエノブ</t>
        </rPh>
        <rPh sb="52" eb="54">
          <t>ソウイチ</t>
        </rPh>
        <phoneticPr fontId="0"/>
      </is>
    </nc>
  </rcc>
  <rcc rId="6011" sId="2">
    <nc r="A24" t="inlineStr">
      <is>
        <t>物品物流管理業務（SPD業務）委託</t>
        <rPh sb="0" eb="8">
          <t>ブッピンブツリュウカンリギョウム</t>
        </rPh>
        <rPh sb="12" eb="14">
          <t>ギョウム</t>
        </rPh>
        <rPh sb="15" eb="17">
          <t>イタク</t>
        </rPh>
        <phoneticPr fontId="0"/>
      </is>
    </nc>
  </rcc>
  <rcc rId="6012" sId="2">
    <nc r="B23" t="inlineStr">
      <is>
        <t>〒874-0840
大分県別府市大字鶴見4549番地
独立行政法人国立病院機構
西別府病院
院長　末延　聡一</t>
        <rPh sb="49" eb="51">
          <t>スエノブ</t>
        </rPh>
        <rPh sb="52" eb="54">
          <t>ソウイチ</t>
        </rPh>
        <phoneticPr fontId="0"/>
      </is>
    </nc>
  </rcc>
  <rcc rId="6013" sId="2">
    <nc r="B24" t="inlineStr">
      <is>
        <t>〒874-0840
大分県別府市大字鶴見4549番地
独立行政法人国立病院機構
西別府病院
院長　末延　聡一</t>
        <rPh sb="49" eb="51">
          <t>スエノブ</t>
        </rPh>
        <rPh sb="52" eb="54">
          <t>ソウイチ</t>
        </rPh>
        <phoneticPr fontId="0"/>
      </is>
    </nc>
  </rcc>
  <rcc rId="6014" sId="2" numFmtId="19">
    <nc r="C23">
      <v>45624</v>
    </nc>
  </rcc>
  <rcc rId="6015" sId="2" numFmtId="19">
    <nc r="C24">
      <v>45624</v>
    </nc>
  </rcc>
  <rcc rId="6016" sId="2">
    <nc r="D24" t="inlineStr">
      <is>
        <t>大分県大分市大字下郡3667番　
株式会社キシヤ　大分営業所</t>
        <rPh sb="0" eb="3">
          <t>オオイタケン</t>
        </rPh>
        <rPh sb="3" eb="6">
          <t>オオイタシ</t>
        </rPh>
        <rPh sb="6" eb="8">
          <t>オオアザ</t>
        </rPh>
        <rPh sb="8" eb="10">
          <t>シモゴオリ</t>
        </rPh>
        <rPh sb="14" eb="15">
          <t>バン</t>
        </rPh>
        <rPh sb="17" eb="21">
          <t>カブシキガイシャ</t>
        </rPh>
        <rPh sb="25" eb="27">
          <t>ダイブ</t>
        </rPh>
        <rPh sb="27" eb="30">
          <t>エイギョウショ</t>
        </rPh>
        <phoneticPr fontId="0"/>
      </is>
    </nc>
  </rcc>
  <rcc rId="6017" sId="2">
    <nc r="D23" t="inlineStr">
      <is>
        <t>大分県由布市挾間町三船231
ワタキューセイモア株式会社　大分営業所</t>
        <rPh sb="0" eb="3">
          <t>オオイタケン</t>
        </rPh>
        <rPh sb="3" eb="6">
          <t>ユフシ</t>
        </rPh>
        <rPh sb="6" eb="8">
          <t>ハサマ</t>
        </rPh>
        <rPh sb="8" eb="9">
          <t>チョウ</t>
        </rPh>
        <rPh sb="9" eb="10">
          <t>サン</t>
        </rPh>
        <rPh sb="10" eb="11">
          <t>フネ</t>
        </rPh>
        <rPh sb="24" eb="28">
          <t>カブシキガイシャ</t>
        </rPh>
        <rPh sb="29" eb="31">
          <t>オオイタ</t>
        </rPh>
        <rPh sb="31" eb="34">
          <t>エイギョウショ</t>
        </rPh>
        <phoneticPr fontId="0"/>
      </is>
    </nc>
  </rcc>
  <rcc rId="6018" sId="2">
    <nc r="E23" t="inlineStr">
      <is>
        <t>一般競争入札</t>
      </is>
    </nc>
  </rcc>
  <rcc rId="6019" sId="2">
    <nc r="E24" t="inlineStr">
      <is>
        <t>一般競争入札</t>
      </is>
    </nc>
  </rcc>
  <rcc rId="6020" sId="2">
    <nc r="F23" t="inlineStr">
      <is>
        <t>-</t>
      </is>
    </nc>
  </rcc>
  <rcc rId="6021" sId="2">
    <nc r="F24" t="inlineStr">
      <is>
        <t>-</t>
      </is>
    </nc>
  </rcc>
  <rcc rId="6022" sId="2" numFmtId="4">
    <nc r="G23">
      <v>78540000</v>
    </nc>
  </rcc>
  <rcc rId="6023" sId="2" numFmtId="4">
    <nc r="G24">
      <v>577330128.10000002</v>
    </nc>
  </rcc>
  <rcc rId="6024" sId="2">
    <nc r="M23">
      <f>DATEDIF(C23,$M$1,"D")+1</f>
    </nc>
  </rcc>
  <rcc rId="6025" sId="2">
    <nc r="M24">
      <f>DATEDIF(C24,$M$1,"D")+1</f>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'競争入札（物品役務等）'!$A$1:$M$24</formula>
    <oldFormula>'競争入札（物品役務等）'!$A$1:$M$22</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38" sId="2" numFmtId="4">
    <oc r="G7">
      <v>4730000</v>
    </oc>
    <nc r="G7">
      <v>4950000</v>
    </nc>
  </rcc>
  <rcc rId="6039" sId="2" numFmtId="4">
    <oc r="G6">
      <v>2255000</v>
    </oc>
    <nc r="G6">
      <v>2310000</v>
    </nc>
  </rcc>
  <rcc rId="6040" sId="2" numFmtId="4">
    <oc r="G5">
      <v>12210000</v>
    </oc>
    <nc r="G5">
      <v>12430000</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'競争入札（物品役務等）'!$A$1:$M$24</formula>
    <oldFormula>'競争入札（物品役務等）'!$A$1:$M$24</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53" sId="2" numFmtId="4">
    <oc r="G24">
      <v>577330128.10000002</v>
    </oc>
    <nc r="G24">
      <v>19008000</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'競争入札（物品役務等）'!$A$1:$M$24</formula>
    <oldFormula>'競争入札（物品役務等）'!$A$1:$M$24</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66" sId="2" numFmtId="4">
    <oc r="G5">
      <v>12430000</v>
    </oc>
    <nc r="G5">
      <v>12210000</v>
    </nc>
  </rcc>
  <rcc rId="6067" sId="2" numFmtId="4">
    <oc r="G6">
      <v>2310000</v>
    </oc>
    <nc r="G6">
      <v>2255000</v>
    </nc>
  </rcc>
  <rcc rId="6068" sId="2" numFmtId="4">
    <oc r="G7">
      <v>4950000</v>
    </oc>
    <nc r="G7">
      <v>4730000</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'競争入札（物品役務等）'!$A$1:$M$24</formula>
    <oldFormula>'競争入札（物品役務等）'!$A$1:$M$24</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79" sId="2">
    <nc r="A19" t="inlineStr">
      <is>
        <t>医事業務委託契約一式</t>
        <rPh sb="0" eb="10">
          <t>イジギョウムイタクケイヤクイッシキ</t>
        </rPh>
        <phoneticPr fontId="0"/>
      </is>
    </nc>
  </rcc>
  <rcc rId="5580" sId="2">
    <nc r="B19" t="inlineStr">
      <is>
        <t>〒874-0840
大分県別府市大字鶴見4548番地
独立行政法人国立病院機構
西別府病院
院長　後藤　一也</t>
      </is>
    </nc>
  </rcc>
  <rcc rId="5581" sId="2" numFmtId="19">
    <nc r="C19">
      <v>45511</v>
    </nc>
  </rcc>
  <rcc rId="5582" sId="2">
    <nc r="D19" t="inlineStr">
      <is>
        <t>東京都千代田区神田駿河台2丁目9番地
株式会社ニチイ学館　</t>
        <rPh sb="0" eb="3">
          <t>トウキョウト</t>
        </rPh>
        <rPh sb="3" eb="7">
          <t>チヨダク</t>
        </rPh>
        <rPh sb="7" eb="9">
          <t>カミタ</t>
        </rPh>
        <rPh sb="9" eb="12">
          <t>スルガダイ</t>
        </rPh>
        <rPh sb="13" eb="15">
          <t>チョウメ</t>
        </rPh>
        <rPh sb="16" eb="18">
          <t>バンチ</t>
        </rPh>
        <rPh sb="19" eb="23">
          <t>カブシキガイシャ</t>
        </rPh>
        <rPh sb="26" eb="28">
          <t>ガッカン</t>
        </rPh>
        <phoneticPr fontId="0"/>
      </is>
    </nc>
  </rcc>
  <rcc rId="5583" sId="2">
    <nc r="E19" t="inlineStr">
      <is>
        <t>総合評価方式</t>
        <rPh sb="0" eb="2">
          <t>ソウゴウ</t>
        </rPh>
        <rPh sb="2" eb="4">
          <t>ヒョウカ</t>
        </rPh>
        <rPh sb="4" eb="6">
          <t>ホウシキ</t>
        </rPh>
        <phoneticPr fontId="0"/>
      </is>
    </nc>
  </rcc>
  <rcc rId="5584" sId="2" numFmtId="4">
    <nc r="G19">
      <v>166320000</v>
    </nc>
  </rcc>
  <rcc rId="5585" sId="2">
    <nc r="M19">
      <f>DATEDIF(C19,$M$1,"D")+1</f>
    </nc>
  </rcc>
  <rcc rId="5586" sId="1" numFmtId="19">
    <oc r="M1">
      <v>45499</v>
    </oc>
    <nc r="M1">
      <v>45511</v>
    </nc>
  </rcc>
  <rcv guid="{0F535B21-7B33-4D48-AA14-EBF1308D24FD}" action="delete"/>
  <rdn rId="0" localSheetId="1" customView="1" name="Z_0F535B21_7B33_4D48_AA14_EBF1308D24FD_.wvu.PrintArea" hidden="1" oldHidden="1">
    <formula>'競争入札（工事）'!$A$1:$M$6</formula>
    <oldFormula>'競争入札（工事）'!$A$1:$M$6</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'競争入札（物品役務等）'!$A$1:$M$19</formula>
    <oldFormula>'競争入札（物品役務等）'!$A$1:$M$18</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'競争入札（物品役務等）'!$A$3:$O$7</formula>
    <oldFormula>'競争入札（物品役務等）'!$A$3:$O$7</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'随意契約（物品役務等）'!$A$1:$M$15</formula>
    <oldFormula>'随意契約（物品役務等）'!$A$1:$M$15</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'随意契約（物品役務等）'!$A$3:$N$4</formula>
    <oldFormula>'随意契約（物品役務等）'!$A$3:$N$4</oldFormula>
  </rdn>
  <rcv guid="{0F535B21-7B33-4D48-AA14-EBF1308D24FD}"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81" sId="2">
    <nc r="A25" t="inlineStr">
      <is>
        <t>労働者（ボイラー技士）派遣契約</t>
        <rPh sb="0" eb="3">
          <t>ロウドウシャ</t>
        </rPh>
        <rPh sb="8" eb="10">
          <t>ギシ</t>
        </rPh>
        <rPh sb="11" eb="13">
          <t>ハケン</t>
        </rPh>
        <rPh sb="13" eb="15">
          <t>ケイヤク</t>
        </rPh>
        <phoneticPr fontId="0"/>
      </is>
    </nc>
  </rcc>
  <rcc rId="6082" sId="2">
    <nc r="B25" t="inlineStr">
      <is>
        <t>〒874-0840
大分県別府市大字鶴見4549番地
独立行政法人国立病院機構
西別府病院
院長　末延　聡一</t>
        <rPh sb="49" eb="51">
          <t>スエノブ</t>
        </rPh>
        <rPh sb="52" eb="54">
          <t>ソウイチ</t>
        </rPh>
        <phoneticPr fontId="0"/>
      </is>
    </nc>
  </rcc>
  <rcc rId="6083" sId="2" numFmtId="19">
    <nc r="C25">
      <v>45308</v>
    </nc>
  </rcc>
  <rcc rId="6084" sId="2">
    <nc r="D25" t="inlineStr">
      <is>
        <t>大分県大分市金池町１丁目５－７
サンシティ金池２０１
日本不動産管理株式会社大分支社</t>
        <rPh sb="0" eb="3">
          <t>オオイタケン</t>
        </rPh>
        <rPh sb="3" eb="6">
          <t>オオイタシ</t>
        </rPh>
        <rPh sb="6" eb="8">
          <t>カナイケ</t>
        </rPh>
        <rPh sb="8" eb="9">
          <t>マチ</t>
        </rPh>
        <rPh sb="10" eb="12">
          <t>チョウメ</t>
        </rPh>
        <rPh sb="21" eb="23">
          <t>カナイケ</t>
        </rPh>
        <rPh sb="27" eb="29">
          <t>ニホン</t>
        </rPh>
        <rPh sb="29" eb="32">
          <t>フドウサン</t>
        </rPh>
        <rPh sb="32" eb="34">
          <t>カンリ</t>
        </rPh>
        <rPh sb="34" eb="38">
          <t>カブシキガイシャ</t>
        </rPh>
        <rPh sb="38" eb="40">
          <t>オオイタ</t>
        </rPh>
        <rPh sb="40" eb="42">
          <t>シシャ</t>
        </rPh>
        <phoneticPr fontId="0"/>
      </is>
    </nc>
  </rcc>
  <rcc rId="6085" sId="2">
    <nc r="E25" t="inlineStr">
      <is>
        <t>一般競争入札</t>
      </is>
    </nc>
  </rcc>
  <rcc rId="6086" sId="2" numFmtId="4">
    <nc r="G25">
      <v>4225795.2</v>
    </nc>
  </rcc>
  <rcc rId="6087" sId="2">
    <nc r="F25" t="inlineStr">
      <is>
        <t>-</t>
      </is>
    </nc>
  </rcc>
  <rcc rId="6088" sId="2">
    <nc r="M25">
      <f>DATEDIF(C25,$M$1,"D")+1</f>
    </nc>
  </rcc>
  <rcc rId="6089" sId="1" numFmtId="19">
    <oc r="M1">
      <v>45624</v>
    </oc>
    <nc r="M1">
      <v>45643</v>
    </nc>
  </rcc>
  <rcmt sheetId="2" cell="G25" guid="{5BA06F4C-BFDD-4769-AB9E-096222B11ABA}" author="NNH" newLength="15"/>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'競争入札（物品役務等）'!$A$1:$M$25</formula>
    <oldFormula>'競争入札（物品役務等）'!$A$1:$M$24</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F535B21-7B33-4D48-AA14-EBF1308D24FD}" action="delete"/>
  <rdn rId="0" localSheetId="1" customView="1" name="Z_0F535B21_7B33_4D48_AA14_EBF1308D24FD_.wvu.PrintArea" hidden="1" oldHidden="1">
    <formula>'競争入札（工事）'!$A$1:$M$6</formula>
    <oldFormula>'競争入札（工事）'!$A$1:$M$6</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'競争入札（物品役務等）'!$A$1:$M$19</formula>
    <oldFormula>'競争入札（物品役務等）'!$A$1:$M$19</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'競争入札（物品役務等）'!$A$3:$O$7</formula>
    <oldFormula>'競争入札（物品役務等）'!$A$3:$O$7</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'随意契約（物品役務等）'!$A$1:$M$15</formula>
    <oldFormula>'随意契約（物品役務等）'!$A$1:$M$15</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'随意契約（物品役務等）'!$A$3:$N$4</formula>
    <oldFormula>'随意契約（物品役務等）'!$A$3:$N$4</oldFormula>
  </rdn>
  <rcv guid="{0F535B21-7B33-4D48-AA14-EBF1308D24F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37" sId="2">
    <nc r="B20" t="inlineStr">
      <is>
        <t>〒874-0840
大分県別府市大字鶴見4549番地
独立行政法人国立病院機構
西別府病院
院長　後藤　一也</t>
      </is>
    </nc>
  </rcc>
  <rcc rId="5638" sId="2">
    <nc r="M20">
      <f>DATEDIF(C20,$M$1,"D")+1</f>
    </nc>
  </rcc>
  <rcc rId="5639" sId="2">
    <nc r="A20" t="inlineStr">
      <is>
        <t>骨密度測定装置一式</t>
        <rPh sb="0" eb="9">
          <t>コツミツドソクテイソウチイッシキ</t>
        </rPh>
        <phoneticPr fontId="0"/>
      </is>
    </nc>
  </rcc>
  <rcc rId="5640" sId="2" numFmtId="19">
    <nc r="C20">
      <v>45565</v>
    </nc>
  </rcc>
  <rcc rId="5641" sId="2">
    <nc r="D20" t="inlineStr">
      <is>
        <t>大分県由布市挾間町古野字塚ノ久保１１００番地３
株式会社バイオメディカル</t>
        <rPh sb="0" eb="3">
          <t>オオイタケン</t>
        </rPh>
        <rPh sb="3" eb="6">
          <t>ユフシ</t>
        </rPh>
        <rPh sb="6" eb="8">
          <t>ハサマ</t>
        </rPh>
        <rPh sb="8" eb="9">
          <t>マチ</t>
        </rPh>
        <rPh sb="9" eb="11">
          <t>フルノ</t>
        </rPh>
        <rPh sb="11" eb="12">
          <t>ジ</t>
        </rPh>
        <rPh sb="12" eb="13">
          <t>ツカ</t>
        </rPh>
        <rPh sb="14" eb="16">
          <t>クボ</t>
        </rPh>
        <rPh sb="20" eb="22">
          <t>バンチ</t>
        </rPh>
        <rPh sb="24" eb="28">
          <t>カブシキガイシャ</t>
        </rPh>
        <phoneticPr fontId="0"/>
      </is>
    </nc>
  </rcc>
  <rcc rId="5642" sId="2">
    <nc r="E20" t="inlineStr">
      <is>
        <t>一般競争入札</t>
      </is>
    </nc>
  </rcc>
  <rcc rId="5643" sId="2" numFmtId="4">
    <nc r="G20">
      <v>9328000</v>
    </nc>
  </rcc>
  <rcc rId="5644" sId="1" numFmtId="19">
    <oc r="M1">
      <v>45540</v>
    </oc>
    <nc r="M1">
      <v>45565</v>
    </nc>
  </rcc>
  <rrc rId="5645" sId="2" ref="A4:XFD4" action="deleteRow">
    <rfmt sheetId="2" xfDxf="1" sqref="A4:XFD4" start="0" length="0">
      <dxf>
        <font>
          <sz val="12"/>
        </font>
      </dxf>
    </rfmt>
    <rcc rId="0" sId="2" dxf="1">
      <nc r="A4" t="inlineStr">
        <is>
          <t>外部委託検査一式（単価契約）</t>
          <rPh sb="0" eb="2">
            <t>ガイブ</t>
          </rPh>
          <rPh sb="2" eb="4">
            <t>イタク</t>
          </rPh>
          <rPh sb="4" eb="6">
            <t>ケンサ</t>
          </rPh>
          <rPh sb="6" eb="8">
            <t>イッシキ</t>
          </rPh>
          <rPh sb="9" eb="11">
            <t>タンカ</t>
          </rPh>
          <rPh sb="11" eb="13">
            <t>ケイヤク</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umFmtId="19">
      <nc r="C4">
        <v>45160</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2" dxf="1">
      <nc r="D4" t="inlineStr">
        <is>
          <t>大分県大分市西大道２－３－８　　　　　　　　　　　　　　　　　　　　　　　株式会社ビー・エム・エル</t>
          <rPh sb="0" eb="3">
            <t>オオイタケン</t>
          </rPh>
          <rPh sb="3" eb="6">
            <t>オオイタシ</t>
          </rPh>
          <rPh sb="6" eb="7">
            <t>ニシ</t>
          </rPh>
          <rPh sb="7" eb="9">
            <t>オオミチ</t>
          </rPh>
          <rPh sb="37" eb="39">
            <t>カブシキ</t>
          </rPh>
          <rPh sb="39" eb="41">
            <t>カイシャ</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E4" t="inlineStr">
        <is>
          <t>一般競争入札</t>
        </is>
      </nc>
      <ndxf>
        <font>
          <sz val="8"/>
          <name val="Meiryo UI"/>
          <scheme val="none"/>
        </font>
        <border outline="0">
          <left style="hair">
            <color indexed="64"/>
          </left>
          <right style="hair">
            <color indexed="64"/>
          </right>
          <top style="hair">
            <color indexed="64"/>
          </top>
          <bottom style="hair">
            <color indexed="64"/>
          </bottom>
        </border>
      </ndxf>
    </rcc>
    <rcc rId="0" sId="2" dxf="1">
      <nc r="F4" t="inlineStr">
        <is>
          <t>-</t>
        </is>
      </nc>
      <ndxf>
        <font>
          <sz val="8"/>
          <name val="Meiryo UI"/>
          <scheme val="none"/>
        </font>
        <alignment horizontal="center" vertical="top" readingOrder="0"/>
        <border outline="0">
          <left style="hair">
            <color indexed="64"/>
          </left>
          <right style="hair">
            <color indexed="64"/>
          </right>
          <top style="hair">
            <color indexed="64"/>
          </top>
          <bottom style="hair">
            <color indexed="64"/>
          </bottom>
        </border>
      </ndxf>
    </rcc>
    <rcc rId="0" sId="2" dxf="1" numFmtId="4">
      <nc r="G4">
        <v>7712415</v>
      </nc>
      <ndxf>
        <font>
          <sz val="8"/>
          <name val="Meiryo UI"/>
          <scheme val="none"/>
        </font>
        <numFmt numFmtId="6" formatCode="#,##0;[Red]\-#,##0"/>
        <border outline="0">
          <left style="hair">
            <color indexed="64"/>
          </left>
          <right style="hair">
            <color indexed="64"/>
          </right>
          <top style="hair">
            <color indexed="64"/>
          </top>
          <bottom style="hair">
            <color indexed="64"/>
          </bottom>
        </border>
      </ndxf>
    </rcc>
    <rfmt sheetId="2" sqref="H4"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cc rId="0" sId="2"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46" sId="2" ref="A4:XFD4" action="deleteRow">
    <rfmt sheetId="2" xfDxf="1" sqref="A4:XFD4" start="0" length="0">
      <dxf>
        <font>
          <sz val="12"/>
        </font>
      </dxf>
    </rfmt>
    <rcc rId="0" sId="2" dxf="1">
      <nc r="A4" t="inlineStr">
        <is>
          <t>第3四半期灯油(55ｋｌ）</t>
          <rPh sb="0" eb="1">
            <t>ダイ</t>
          </rPh>
          <rPh sb="2" eb="5">
            <t>シハンキ</t>
          </rPh>
          <rPh sb="5" eb="7">
            <t>トウユ</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umFmtId="19">
      <nc r="C4">
        <v>45198</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2" dxf="1">
      <nc r="D4" t="inlineStr">
        <is>
          <t>大分市府内町３丁目４番２０号 
株式会社柴田石油商会</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E4" t="inlineStr">
        <is>
          <t>一般競争入札（政府調達）</t>
          <rPh sb="0" eb="2">
            <t>イッパン</t>
          </rPh>
          <rPh sb="2" eb="4">
            <t>キョウソウ</t>
          </rPh>
          <rPh sb="4" eb="6">
            <t>ニュウサツ</t>
          </rPh>
          <rPh sb="7" eb="9">
            <t>セイフ</t>
          </rPh>
          <rPh sb="9" eb="11">
            <t>チョウタツ</t>
          </rPh>
          <phoneticPr fontId="0"/>
        </is>
      </nc>
      <ndxf>
        <font>
          <sz val="8"/>
          <name val="Meiryo UI"/>
          <scheme val="none"/>
        </font>
        <border outline="0">
          <left style="hair">
            <color indexed="64"/>
          </left>
          <right style="hair">
            <color indexed="64"/>
          </right>
          <top style="hair">
            <color indexed="64"/>
          </top>
          <bottom style="hair">
            <color indexed="64"/>
          </bottom>
        </border>
      </ndxf>
    </rcc>
    <rcc rId="0" sId="2" dxf="1">
      <nc r="F4" t="inlineStr">
        <is>
          <t>-</t>
        </is>
      </nc>
      <ndxf>
        <font>
          <sz val="8"/>
          <name val="Meiryo UI"/>
          <scheme val="none"/>
        </font>
        <alignment horizontal="center" vertical="top" readingOrder="0"/>
        <border outline="0">
          <left style="hair">
            <color indexed="64"/>
          </left>
          <right style="hair">
            <color indexed="64"/>
          </right>
          <top style="hair">
            <color indexed="64"/>
          </top>
          <bottom style="hair">
            <color indexed="64"/>
          </bottom>
        </border>
      </ndxf>
    </rcc>
    <rcc rId="0" sId="2" dxf="1" numFmtId="4">
      <nc r="G4">
        <v>4803700</v>
      </nc>
      <ndxf>
        <font>
          <sz val="8"/>
          <name val="Meiryo UI"/>
          <scheme val="none"/>
        </font>
        <numFmt numFmtId="6" formatCode="#,##0;[Red]\-#,##0"/>
        <border outline="0">
          <left style="hair">
            <color indexed="64"/>
          </left>
          <right style="hair">
            <color indexed="64"/>
          </right>
          <top style="hair">
            <color indexed="64"/>
          </top>
          <bottom style="hair">
            <color indexed="64"/>
          </bottom>
        </border>
      </ndxf>
    </rcc>
    <rfmt sheetId="2" sqref="H4"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cc rId="0" sId="2" dxf="1">
      <nc r="L4" t="inlineStr">
        <is>
          <t>単価契約（税込み）
（87,340円/KL）</t>
          <rPh sb="0" eb="2">
            <t>タンカ</t>
          </rPh>
          <rPh sb="2" eb="4">
            <t>ケイヤク</t>
          </rPh>
          <rPh sb="5" eb="7">
            <t>ゼイコ</t>
          </rPh>
          <rPh sb="17" eb="18">
            <t>エン</t>
          </rPh>
          <phoneticPr fontId="0"/>
        </is>
      </nc>
      <n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ndxf>
    </rcc>
    <rcc rId="0" sId="2"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47" sId="2" ref="A4:XFD4" action="deleteRow">
    <rfmt sheetId="2" xfDxf="1" sqref="A4:XFD4" start="0" length="0">
      <dxf>
        <font>
          <sz val="12"/>
        </font>
      </dxf>
    </rfmt>
    <rcc rId="0" sId="2" dxf="1">
      <nc r="A4" t="inlineStr">
        <is>
          <t>令和5年度検査試薬単価契約</t>
          <rPh sb="0" eb="2">
            <t>レイワ</t>
          </rPh>
          <rPh sb="3" eb="5">
            <t>ネンド</t>
          </rPh>
          <rPh sb="5" eb="7">
            <t>ケンサ</t>
          </rPh>
          <rPh sb="7" eb="9">
            <t>シヤク</t>
          </rPh>
          <rPh sb="9" eb="11">
            <t>タンカ</t>
          </rPh>
          <rPh sb="11" eb="13">
            <t>ケイヤク</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umFmtId="19">
      <nc r="C4">
        <v>45198</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2" dxf="1">
      <nc r="D4" t="inlineStr">
        <is>
          <t>大分県大分市萩原4丁目7-5　　　　　　　　　　　　　　　　　　　　　　　　　株式会社正晃</t>
          <rPh sb="39" eb="41">
            <t>カブシキ</t>
          </rPh>
          <rPh sb="41" eb="43">
            <t>カイシャ</t>
          </rPh>
          <rPh sb="43" eb="45">
            <t>セイコウ</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E4" t="inlineStr">
        <is>
          <t>一般競争入札</t>
        </is>
      </nc>
      <ndxf>
        <font>
          <sz val="8"/>
          <name val="Meiryo UI"/>
          <scheme val="none"/>
        </font>
        <border outline="0">
          <left style="hair">
            <color indexed="64"/>
          </left>
          <right style="hair">
            <color indexed="64"/>
          </right>
          <top style="hair">
            <color indexed="64"/>
          </top>
          <bottom style="hair">
            <color indexed="64"/>
          </bottom>
        </border>
      </ndxf>
    </rcc>
    <rcc rId="0" sId="2" dxf="1">
      <nc r="F4" t="inlineStr">
        <is>
          <t>-</t>
        </is>
      </nc>
      <ndxf>
        <font>
          <sz val="8"/>
          <name val="Meiryo UI"/>
          <scheme val="none"/>
        </font>
        <alignment horizontal="center" vertical="top" readingOrder="0"/>
        <border outline="0">
          <left style="hair">
            <color indexed="64"/>
          </left>
          <right style="hair">
            <color indexed="64"/>
          </right>
          <top style="hair">
            <color indexed="64"/>
          </top>
          <bottom style="hair">
            <color indexed="64"/>
          </bottom>
        </border>
      </ndxf>
    </rcc>
    <rcc rId="0" sId="2" dxf="1" numFmtId="4">
      <nc r="G4">
        <v>17800871</v>
      </nc>
      <ndxf>
        <font>
          <sz val="8"/>
          <name val="Meiryo UI"/>
          <scheme val="none"/>
        </font>
        <numFmt numFmtId="179" formatCode="#,##0.00_);[Red]\(#,##0.00\)"/>
        <border outline="0">
          <left style="hair">
            <color indexed="64"/>
          </left>
          <right style="hair">
            <color indexed="64"/>
          </right>
          <top style="hair">
            <color indexed="64"/>
          </top>
          <bottom style="hair">
            <color indexed="64"/>
          </bottom>
        </border>
      </ndxf>
    </rcc>
    <rfmt sheetId="2" sqref="H4"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4"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cc rId="0" sId="2"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48" sId="2" ref="A4:XFD4" action="deleteRow">
    <undo index="0" exp="area" ref3D="1" dr="$A$3:$O$4" dn="_FilterDatabase" sId="2"/>
    <undo index="0" exp="area" ref3D="1" dr="$A$3:$O$4" dn="Z_0F535B21_7B33_4D48_AA14_EBF1308D24FD_.wvu.FilterData" sId="2"/>
    <undo index="0" exp="area" ref3D="1" dr="$A$1:$M$4" dn="Z_20403D78_6CFE_421A_AF1B_AED0D39BF9E3_.wvu.PrintArea" sId="2"/>
    <undo index="0" exp="area" ref3D="1" dr="$A$3:$O$4" dn="Z_20403D78_6CFE_421A_AF1B_AED0D39BF9E3_.wvu.FilterData" sId="2"/>
    <rfmt sheetId="2" xfDxf="1" sqref="A4:XFD4" start="0" length="0">
      <dxf>
        <font>
          <sz val="12"/>
        </font>
      </dxf>
    </rfmt>
    <rcc rId="0" sId="2" dxf="1">
      <nc r="A4" t="inlineStr">
        <is>
          <t>令和5年度検査試薬単価契約</t>
          <rPh sb="0" eb="2">
            <t>レイワ</t>
          </rPh>
          <rPh sb="3" eb="5">
            <t>ネンド</t>
          </rPh>
          <rPh sb="5" eb="7">
            <t>ケンサ</t>
          </rPh>
          <rPh sb="7" eb="9">
            <t>シヤク</t>
          </rPh>
          <rPh sb="9" eb="11">
            <t>タンカ</t>
          </rPh>
          <rPh sb="11" eb="13">
            <t>ケイヤク</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umFmtId="19">
      <nc r="C4">
        <v>45198</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2" dxf="1">
      <nc r="D4" t="inlineStr">
        <is>
          <t>大分県大分市萩原4丁目7-5　　　　　　　　　　　　　　　　　　　　　　　　　株式会社正晃</t>
          <rPh sb="39" eb="41">
            <t>カブシキ</t>
          </rPh>
          <rPh sb="41" eb="43">
            <t>カイシャ</t>
          </rPh>
          <rPh sb="43" eb="45">
            <t>セイコウ</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E4" t="inlineStr">
        <is>
          <t>一般競争入札（不落随意契約）</t>
          <rPh sb="0" eb="2">
            <t>イッパン</t>
          </rPh>
          <rPh sb="2" eb="4">
            <t>キョウソウ</t>
          </rPh>
          <rPh sb="4" eb="6">
            <t>ニュウサツ</t>
          </rPh>
          <rPh sb="7" eb="8">
            <t>フ</t>
          </rPh>
          <rPh sb="9" eb="11">
            <t>ズイイ</t>
          </rPh>
          <rPh sb="11" eb="13">
            <t>ケイヤク</t>
          </rPh>
          <phoneticPr fontId="0"/>
        </is>
      </nc>
      <ndxf>
        <font>
          <sz val="8"/>
          <name val="Meiryo UI"/>
          <scheme val="none"/>
        </font>
        <border outline="0">
          <left style="hair">
            <color indexed="64"/>
          </left>
          <right style="hair">
            <color indexed="64"/>
          </right>
          <top style="hair">
            <color indexed="64"/>
          </top>
          <bottom style="hair">
            <color indexed="64"/>
          </bottom>
        </border>
      </ndxf>
    </rcc>
    <rcc rId="0" sId="2" dxf="1">
      <nc r="F4" t="inlineStr">
        <is>
          <t>-</t>
        </is>
      </nc>
      <ndxf>
        <font>
          <sz val="8"/>
          <name val="Meiryo UI"/>
          <scheme val="none"/>
        </font>
        <alignment horizontal="center" vertical="top" readingOrder="0"/>
        <border outline="0">
          <left style="hair">
            <color indexed="64"/>
          </left>
          <right style="hair">
            <color indexed="64"/>
          </right>
          <top style="hair">
            <color indexed="64"/>
          </top>
          <bottom style="hair">
            <color indexed="64"/>
          </bottom>
        </border>
      </ndxf>
    </rcc>
    <rcc rId="0" sId="2" dxf="1" numFmtId="4">
      <nc r="G4">
        <v>3511398</v>
      </nc>
      <ndxf>
        <font>
          <sz val="8"/>
          <name val="Meiryo UI"/>
          <scheme val="none"/>
        </font>
        <numFmt numFmtId="179" formatCode="#,##0.00_);[Red]\(#,##0.00\)"/>
        <border outline="0">
          <left style="hair">
            <color indexed="64"/>
          </left>
          <right style="hair">
            <color indexed="64"/>
          </right>
          <top style="hair">
            <color indexed="64"/>
          </top>
          <bottom style="hair">
            <color indexed="64"/>
          </bottom>
        </border>
      </ndxf>
    </rcc>
    <rfmt sheetId="2" sqref="H4"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4"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cc rId="0" sId="2"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49" sId="4" ref="A4:XFD4" action="deleteRow">
    <undo index="0" exp="area" ref3D="1" dr="$A$3:$N$4" dn="Z_20403D78_6CFE_421A_AF1B_AED0D39BF9E3_.wvu.FilterData" sId="4"/>
    <undo index="0" exp="area" ref3D="1" dr="$A$3:$N$4" dn="_FilterDatabase" sId="4"/>
    <undo index="0" exp="area" ref3D="1" dr="$A$3:$N$4" dn="Z_0F535B21_7B33_4D48_AA14_EBF1308D24FD_.wvu.FilterData" sId="4"/>
    <rfmt sheetId="4" xfDxf="1" sqref="A4:XFD4" start="0" length="0">
      <dxf>
        <font>
          <sz val="12"/>
        </font>
      </dxf>
    </rfmt>
    <rcc rId="0" sId="4" dxf="1">
      <nc r="A4" t="inlineStr">
        <is>
          <t>X線透視撮影装置保守契約</t>
          <rPh sb="1" eb="2">
            <t>セン</t>
          </rPh>
          <rPh sb="2" eb="4">
            <t>トウシ</t>
          </rPh>
          <rPh sb="4" eb="6">
            <t>サツエイ</t>
          </rPh>
          <rPh sb="6" eb="8">
            <t>ソウチ</t>
          </rPh>
          <rPh sb="8" eb="10">
            <t>ホシュ</t>
          </rPh>
          <rPh sb="10" eb="12">
            <t>ケイヤク</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45198</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大分県大分市都町1丁目1番23号
キャノンメディカルシステムズ株式会社　大分支店</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（組み込みソフトウェア等製造者の独自性が認められる医療機器であり、他の業者に保守・修理を行わせると作動品質面で医療安全上のリスクが見込まれるため）</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2244000</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s="1" dxf="1">
      <nc r="L4" t="inlineStr">
        <is>
          <t>月額170,000（税抜き）</t>
          <rPh sb="0" eb="2">
            <t>ゲツガク</t>
          </rPh>
          <rPh sb="10" eb="12">
            <t>ゼイヌ</t>
          </rPh>
          <phoneticPr fontId="0"/>
        </is>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50" sId="4" ref="A4:XFD4" action="deleteRow">
    <rfmt sheetId="4" xfDxf="1" sqref="A4:XFD4" start="0" length="0">
      <dxf>
        <font>
          <sz val="12"/>
        </font>
      </dxf>
    </rfmt>
    <rcc rId="0" sId="4" dxf="1">
      <nc r="A4" t="inlineStr">
        <is>
          <t>令和5年度医薬品単価契約</t>
          <rPh sb="0" eb="2">
            <t>レイワ</t>
          </rPh>
          <rPh sb="3" eb="5">
            <t>ネンド</t>
          </rPh>
          <rPh sb="5" eb="8">
            <t>イヤクヒン</t>
          </rPh>
          <rPh sb="8" eb="10">
            <t>タンカ</t>
          </rPh>
          <rPh sb="10" eb="12">
            <t>ケイヤク</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45198</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大分県大分市西大道二丁目3番8号　　　　　　　　　　　　　　　　　　　　　　株式会社アステム</t>
          <rPh sb="38" eb="40">
            <t>カブシキ</t>
          </rPh>
          <rPh sb="40" eb="42">
            <t>カイシャ</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15806650.199999999</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4" s="1" sqref="L4"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51" sId="4" ref="A4:XFD4" action="deleteRow">
    <rfmt sheetId="4" xfDxf="1" sqref="A4:XFD4" start="0" length="0">
      <dxf>
        <font>
          <sz val="12"/>
        </font>
      </dxf>
    </rfmt>
    <rcc rId="0" sId="4" dxf="1">
      <nc r="A4" t="inlineStr">
        <is>
          <t>令和5年度医薬品単価契約</t>
          <rPh sb="0" eb="2">
            <t>レイワ</t>
          </rPh>
          <rPh sb="3" eb="5">
            <t>ネンド</t>
          </rPh>
          <rPh sb="5" eb="8">
            <t>イヤクヒン</t>
          </rPh>
          <rPh sb="8" eb="10">
            <t>タンカ</t>
          </rPh>
          <rPh sb="10" eb="12">
            <t>ケイヤク</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45198</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大分県大分市西大道二丁目3番8号　　　　　　　　　　　　　　　　　　　　　　株式会社アステム</t>
          <rPh sb="38" eb="40">
            <t>カブシキ</t>
          </rPh>
          <rPh sb="40" eb="42">
            <t>カイシャ</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4566032.9000000004</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4" s="1" sqref="L4"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52" sId="4" ref="A4:XFD4" action="deleteRow">
    <rfmt sheetId="4" xfDxf="1" sqref="A4:XFD4" start="0" length="0">
      <dxf>
        <font>
          <sz val="12"/>
        </font>
      </dxf>
    </rfmt>
    <rcc rId="0" sId="4" dxf="1">
      <nc r="A4" t="inlineStr">
        <is>
          <t>令和5年度医薬品単価契約</t>
          <rPh sb="0" eb="2">
            <t>レイワ</t>
          </rPh>
          <rPh sb="3" eb="5">
            <t>ネンド</t>
          </rPh>
          <rPh sb="5" eb="8">
            <t>イヤクヒン</t>
          </rPh>
          <rPh sb="8" eb="10">
            <t>タンカ</t>
          </rPh>
          <rPh sb="10" eb="12">
            <t>ケイヤク</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45198</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大分県大分市大字下郡3182－2　　　　　　　　　　　　　　　　　　　　　　　　　　　　　　株式会社アトル　大分営業部</t>
          <rPh sb="46" eb="50">
            <t>カブシキガイシャ</t>
          </rPh>
          <rPh sb="54" eb="56">
            <t>オオイタ</t>
          </rPh>
          <rPh sb="56" eb="59">
            <t>エイギョウブ</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2495692.1</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4" s="1" sqref="L4"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53" sId="4" ref="A4:XFD4" action="deleteRow">
    <rfmt sheetId="4" xfDxf="1" sqref="A4:XFD4" start="0" length="0">
      <dxf>
        <font>
          <sz val="12"/>
        </font>
      </dxf>
    </rfmt>
    <rcc rId="0" sId="4" dxf="1">
      <nc r="A4" t="inlineStr">
        <is>
          <t>令和5年度医薬品単価契約</t>
          <rPh sb="0" eb="2">
            <t>レイワ</t>
          </rPh>
          <rPh sb="3" eb="5">
            <t>ネンド</t>
          </rPh>
          <rPh sb="5" eb="8">
            <t>イヤクヒン</t>
          </rPh>
          <rPh sb="8" eb="10">
            <t>タンカ</t>
          </rPh>
          <rPh sb="10" eb="12">
            <t>ケイヤク</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45198</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大分県大分市大字下郡3182－2　　　　　　　　　　　　　　　　　　　　　　　　　　　　　　株式会社アトル　大分営業部</t>
          <rPh sb="46" eb="50">
            <t>カブシキガイシャ</t>
          </rPh>
          <rPh sb="54" eb="56">
            <t>オオイタ</t>
          </rPh>
          <rPh sb="56" eb="59">
            <t>エイギョウブ</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5003621.7</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4" s="1" sqref="L4"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54" sId="4" ref="A4:XFD4" action="deleteRow">
    <rfmt sheetId="4" xfDxf="1" sqref="A4:XFD4" start="0" length="0">
      <dxf>
        <font>
          <sz val="12"/>
        </font>
      </dxf>
    </rfmt>
    <rcc rId="0" sId="4" dxf="1">
      <nc r="A4" t="inlineStr">
        <is>
          <t>令和5年度医薬品単価契約</t>
          <rPh sb="0" eb="2">
            <t>レイワ</t>
          </rPh>
          <rPh sb="3" eb="5">
            <t>ネンド</t>
          </rPh>
          <rPh sb="5" eb="8">
            <t>イヤクヒン</t>
          </rPh>
          <rPh sb="8" eb="10">
            <t>タンカ</t>
          </rPh>
          <rPh sb="10" eb="12">
            <t>ケイヤク</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45198</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大分県別府市浜町2-12　　　　　　　　　　　　　　　　　　　　　　　　　　　　　　　　　　　　　　　　　　　　　　　　　　　　　　　　　　　　　　　　　　　　　　　　　　　　　　　　　　　　　　　　　　　　　　　　　　　　　　　　　　　　　　九州東邦株式会社</t>
          <rPh sb="0" eb="3">
            <t>オオイタケン</t>
          </rPh>
          <rPh sb="3" eb="6">
            <t>ベップシ</t>
          </rPh>
          <rPh sb="6" eb="8">
            <t>ハママチ</t>
          </rPh>
          <rPh sb="122" eb="124">
            <t>キュウシュウ</t>
          </rPh>
          <rPh sb="124" eb="126">
            <t>トウホウ</t>
          </rPh>
          <rPh sb="126" eb="128">
            <t>カブシキ</t>
          </rPh>
          <rPh sb="128" eb="130">
            <t>カイシャ</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2264783.4</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4" s="1" sqref="L4"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55" sId="4" ref="A4:XFD4" action="deleteRow">
    <rfmt sheetId="4" xfDxf="1" sqref="A4:XFD4" start="0" length="0">
      <dxf>
        <font>
          <sz val="12"/>
        </font>
      </dxf>
    </rfmt>
    <rcc rId="0" sId="4" dxf="1">
      <nc r="A4" t="inlineStr">
        <is>
          <t>令和5年度医薬品単価契約</t>
          <rPh sb="0" eb="2">
            <t>レイワ</t>
          </rPh>
          <rPh sb="3" eb="5">
            <t>ネンド</t>
          </rPh>
          <rPh sb="5" eb="8">
            <t>イヤクヒン</t>
          </rPh>
          <rPh sb="8" eb="10">
            <t>タンカ</t>
          </rPh>
          <rPh sb="10" eb="12">
            <t>ケイヤク</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45198</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大分県大分市新町14番8号　　　　　　　　　　　　　　　　　　　　　　　　　　　　　　株式会社翔薬大分営業部</t>
          <rPh sb="43" eb="45">
            <t>カブシキ</t>
          </rPh>
          <rPh sb="45" eb="47">
            <t>カイシャ</t>
          </rPh>
          <rPh sb="47" eb="49">
            <t>ショウヤク</t>
          </rPh>
          <rPh sb="49" eb="51">
            <t>オオイタ</t>
          </rPh>
          <rPh sb="51" eb="54">
            <t>エイギョウブ</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1519021.9</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4" s="1" sqref="L4"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56" sId="4" ref="A4:XFD4" action="deleteRow">
    <rfmt sheetId="4" xfDxf="1" sqref="A4:XFD4" start="0" length="0">
      <dxf>
        <font>
          <sz val="12"/>
        </font>
      </dxf>
    </rfmt>
    <rcc rId="0" sId="4" dxf="1">
      <nc r="A4" t="inlineStr">
        <is>
          <t>令和5年度医薬品単価契約</t>
          <rPh sb="0" eb="2">
            <t>レイワ</t>
          </rPh>
          <rPh sb="3" eb="5">
            <t>ネンド</t>
          </rPh>
          <rPh sb="5" eb="8">
            <t>イヤクヒン</t>
          </rPh>
          <rPh sb="8" eb="10">
            <t>タンカ</t>
          </rPh>
          <rPh sb="10" eb="12">
            <t>ケイヤク</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45198</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大分県大分市下郡3丁目18番37号　　　　　　　　　　　　　　　　　　　　　　　　　　　　　　　　　　　　　　　　　　　　　　　　　　　　　　　　　　　　　　　　　　　　　　　　　　　　　　　　　　　　　　　　　　　　　　　　　　　　　　　　　　　　　　　　アルフレッサ株式会社　大分支店</t>
          <rPh sb="0" eb="2">
            <t>オオイタ</t>
          </rPh>
          <rPh sb="2" eb="3">
            <t>ケン</t>
          </rPh>
          <rPh sb="3" eb="6">
            <t>オオイタシ</t>
          </rPh>
          <rPh sb="6" eb="8">
            <t>シモゴオリ</t>
          </rPh>
          <rPh sb="9" eb="11">
            <t>チョウメ</t>
          </rPh>
          <rPh sb="13" eb="14">
            <t>バン</t>
          </rPh>
          <rPh sb="16" eb="17">
            <t>ゴウ</t>
          </rPh>
          <rPh sb="135" eb="137">
            <t>カブシキ</t>
          </rPh>
          <rPh sb="137" eb="139">
            <t>カイシャ</t>
          </rPh>
          <rPh sb="140" eb="142">
            <t>オオイタ</t>
          </rPh>
          <rPh sb="142" eb="144">
            <t>シテン</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2322445.4</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4" s="1" sqref="L4"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57" sId="4" ref="A4:XFD4" action="deleteRow">
    <rfmt sheetId="4" xfDxf="1" sqref="A4:XFD4" start="0" length="0">
      <dxf>
        <font>
          <sz val="12"/>
        </font>
      </dxf>
    </rfmt>
    <rcc rId="0" sId="4" dxf="1">
      <nc r="A4" t="inlineStr">
        <is>
          <t>ビルテプソ点滴静注250mg</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45198</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大分県別府市新港町2番8号　　　　　　　　　　　　　　　　　　　　　　　　　　　　　　　　　　　　　　　　　　　　　　　　　　　　　　　　　　　　　　　　　　　　　　　　　　　　　　　　　　　　　　　　　　　　　　　　　　　　　　　　　　　　富田薬品株式会社</t>
          <rPh sb="0" eb="3">
            <t>オオイタケン</t>
          </rPh>
          <rPh sb="3" eb="6">
            <t>ベップシ</t>
          </rPh>
          <rPh sb="6" eb="7">
            <t>シン</t>
          </rPh>
          <rPh sb="7" eb="8">
            <t>ミナト</t>
          </rPh>
          <rPh sb="8" eb="9">
            <t>マチ</t>
          </rPh>
          <rPh sb="10" eb="11">
            <t>バン</t>
          </rPh>
          <rPh sb="12" eb="13">
            <t>ゴウ</t>
          </rPh>
          <rPh sb="121" eb="123">
            <t>トミタ</t>
          </rPh>
          <rPh sb="123" eb="125">
            <t>ヤクヒン</t>
          </rPh>
          <rPh sb="125" eb="127">
            <t>カブシキ</t>
          </rPh>
          <rPh sb="127" eb="129">
            <t>カイシャ</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（閣議決定により契約の相手方が特定されているため）</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8127419.2999999998</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4" s="1" sqref="L4"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58" sId="4" ref="A4:XFD4" action="deleteRow">
    <rfmt sheetId="4" xfDxf="1" sqref="A4:XFD4" start="0" length="0">
      <dxf>
        <font>
          <sz val="12"/>
        </font>
      </dxf>
    </rfmt>
    <rcc rId="0" sId="4" dxf="1">
      <nc r="A4" t="inlineStr">
        <is>
          <t>アリケイス吸入液590mg（医薬品）他2件</t>
          <rPh sb="5" eb="8">
            <t>キュウニュウエキ</t>
          </rPh>
          <rPh sb="14" eb="17">
            <t>イヤクヒン</t>
          </rPh>
          <rPh sb="18" eb="19">
            <t>ホカ</t>
          </rPh>
          <rPh sb="20" eb="21">
            <t>ケン</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45198</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大分県大分市新町14番8号
株式会社翔薬　大分営業部</t>
          <rPh sb="0" eb="3">
            <t>オオイタケン</t>
          </rPh>
          <rPh sb="3" eb="6">
            <t>オオイタシ</t>
          </rPh>
          <rPh sb="6" eb="8">
            <t>シンマチ</t>
          </rPh>
          <rPh sb="10" eb="11">
            <t>バン</t>
          </rPh>
          <rPh sb="12" eb="13">
            <t>ゴウ</t>
          </rPh>
          <rPh sb="14" eb="18">
            <t>カブシキガイシャ</t>
          </rPh>
          <rPh sb="18" eb="20">
            <t>ショウヤク</t>
          </rPh>
          <rPh sb="21" eb="23">
            <t>オオイタ</t>
          </rPh>
          <rPh sb="23" eb="26">
            <t>エイギョウブ</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（閣議決定により契約の相手方が特定されているため）</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46220737.200000003</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4" s="1" sqref="L4"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659" sId="4" ref="A4:XFD4" action="deleteRow">
    <rfmt sheetId="4" xfDxf="1" sqref="A4:XFD4" start="0" length="0">
      <dxf>
        <font>
          <sz val="12"/>
        </font>
      </dxf>
    </rfmt>
    <rcc rId="0" sId="4" dxf="1">
      <nc r="A4" t="inlineStr">
        <is>
          <t>エブリスディドライシロップ60mg他1件</t>
          <rPh sb="17" eb="18">
            <t>ホカ</t>
          </rPh>
          <rPh sb="19" eb="20">
            <t>ケン</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B4" t="inlineStr">
        <is>
          <t>〒874-0840
大分県別府市大字鶴見4548番地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umFmtId="19">
      <nc r="C4">
        <v>45198</v>
      </nc>
      <ndxf>
        <font>
          <sz val="8"/>
          <name val="Meiryo UI"/>
          <scheme val="none"/>
        </font>
        <numFmt numFmtId="19" formatCode="yyyy/m/d"/>
        <alignment horizontal="center" vertical="top" wrapText="1" shrinkToFit="1" readingOrder="0"/>
        <border outline="0">
          <left style="hair">
            <color indexed="64"/>
          </left>
          <right style="hair">
            <color indexed="64"/>
          </right>
          <top style="hair">
            <color indexed="64"/>
          </top>
          <bottom style="hair">
            <color indexed="64"/>
          </bottom>
        </border>
      </ndxf>
    </rcc>
    <rcc rId="0" sId="4" dxf="1">
      <nc r="D4" t="inlineStr">
        <is>
          <t>大分県別府市浜町2-12　　　　　　　　　　　　　　　　　　　　　　　　　　　　　　　　　　　　　　　　　　　　　　　　　　　　　　　　　　　　　　　　　　　　　　　　　　　　　　　　　　　　　　　　　　　　　　　　　　　　　　　　　　　　　　九州東邦株式会社</t>
          <rPh sb="0" eb="3">
            <t>オオイタケン</t>
          </rPh>
          <rPh sb="3" eb="6">
            <t>ベップシ</t>
          </rPh>
          <rPh sb="6" eb="8">
            <t>ハママチ</t>
          </rPh>
          <rPh sb="122" eb="124">
            <t>キュウシュウ</t>
          </rPh>
          <rPh sb="124" eb="126">
            <t>トウホウ</t>
          </rPh>
          <rPh sb="126" eb="128">
            <t>カブシキ</t>
          </rPh>
          <rPh sb="128" eb="130">
            <t>カイシャ</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E4" t="inlineStr">
        <is>
          <t>会計規程第52条第4項
（閣議決定により契約の相手方が特定されているため）</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4" dxf="1">
      <nc r="F4" t="inlineStr">
        <is>
          <t>-</t>
        </is>
      </nc>
      <ndxf>
        <font>
          <sz val="8"/>
          <name val="Meiryo UI"/>
          <scheme val="none"/>
        </font>
        <alignment horizontal="center" vertical="top" wrapText="1" readingOrder="0"/>
        <border outline="0">
          <left style="hair">
            <color indexed="64"/>
          </left>
          <right style="hair">
            <color indexed="64"/>
          </right>
          <top style="hair">
            <color indexed="64"/>
          </top>
          <bottom style="hair">
            <color indexed="64"/>
          </bottom>
        </border>
      </ndxf>
    </rcc>
    <rcc rId="0" sId="4" s="1" dxf="1" numFmtId="4">
      <nc r="G4">
        <v>66244931.5</v>
      </nc>
      <n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ndxf>
    </rcc>
    <rcc rId="0" sId="4" dxf="1">
      <nc r="H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I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J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0" sId="4" dxf="1">
      <nc r="K4" t="inlineStr">
        <is>
          <t>-</t>
        </is>
      </nc>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fmt sheetId="4" s="1" sqref="L4" start="0" length="0">
      <dxf>
        <font>
          <sz val="8"/>
          <color auto="1"/>
          <name val="Meiryo UI"/>
          <scheme val="none"/>
        </font>
        <numFmt numFmtId="6" formatCode="#,##0;[Red]\-#,##0"/>
        <alignment wrapText="1" readingOrder="0"/>
        <border outline="0">
          <left style="hair">
            <color indexed="64"/>
          </left>
          <right style="hair">
            <color indexed="64"/>
          </right>
          <top style="hair">
            <color indexed="64"/>
          </top>
          <bottom style="hair">
            <color indexed="64"/>
          </bottom>
        </border>
      </dxf>
    </rfmt>
    <rcc rId="0" sId="4" dxf="1">
      <nc r="M4">
        <f>DATEDIF(C4,$M$1,"D")+1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cv guid="{0F535B21-7B33-4D48-AA14-EBF1308D24FD}" action="delete"/>
  <rdn rId="0" localSheetId="1" customView="1" name="Z_0F535B21_7B33_4D48_AA14_EBF1308D24FD_.wvu.PrintArea" hidden="1" oldHidden="1">
    <formula>'競争入札（工事）'!$A$1:$M$6</formula>
    <oldFormula>'競争入札（工事）'!$A$1:$M$6</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'競争入札（物品役務等）'!$A$1:$M$16</formula>
    <oldFormula>'競争入札（物品役務等）'!$A$1:$M$15</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'随意契約（物品役務等）'!$A$1:$M$4</formula>
    <oldFormula>'随意契約（物品役務等）'!$A$1:$M$4</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9" start="0" length="0">
    <dxf>
      <alignment vertical="top" wrapText="1" readingOrder="0"/>
      <border outline="0">
        <left style="hair">
          <color indexed="64"/>
        </left>
        <right style="hair">
          <color indexed="64"/>
        </right>
        <top style="hair">
          <color indexed="64"/>
        </top>
        <bottom style="hair">
          <color indexed="64"/>
        </bottom>
      </border>
    </dxf>
  </rfmt>
  <rcc rId="5672" sId="4" odxf="1" dxf="1">
    <nc r="B9" t="inlineStr">
      <is>
        <t>〒874-0840
大分県別府市大字鶴見4548番地
独立行政法人国立病院機構
西別府病院
院長　後藤　一也</t>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4" sqref="C9" start="0" length="0">
    <dxf>
      <numFmt numFmtId="19" formatCode="yyyy/m/d"/>
      <alignment horizontal="center" wrapText="1" readingOrder="0"/>
      <border outline="0">
        <left style="hair">
          <color indexed="64"/>
        </left>
        <right style="hair">
          <color indexed="64"/>
        </right>
        <top style="hair">
          <color indexed="64"/>
        </top>
        <bottom style="hair">
          <color indexed="64"/>
        </bottom>
      </border>
    </dxf>
  </rfmt>
  <rfmt sheetId="4" sqref="D9" start="0" length="0">
    <dxf>
      <border outline="0">
        <left style="hair">
          <color indexed="64"/>
        </left>
        <right style="hair">
          <color indexed="64"/>
        </right>
        <top style="hair">
          <color indexed="64"/>
        </top>
        <bottom style="hair">
          <color indexed="64"/>
        </bottom>
      </border>
    </dxf>
  </rfmt>
  <rfmt sheetId="4" sqref="E9" start="0" length="0">
    <dxf>
      <border outline="0">
        <left style="hair">
          <color indexed="64"/>
        </left>
        <right style="hair">
          <color indexed="64"/>
        </right>
        <top style="hair">
          <color indexed="64"/>
        </top>
        <bottom style="hair">
          <color indexed="64"/>
        </bottom>
      </border>
    </dxf>
  </rfmt>
  <rcc rId="5673" sId="4" odxf="1" dxf="1">
    <nc r="F9"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fmt sheetId="4" s="1" sqref="G9" start="0" length="0">
    <dxf>
      <numFmt numFmtId="6" formatCode="#,##0;[Red]\-#,##0"/>
      <alignment wrapText="1" readingOrder="0"/>
      <border outline="0">
        <left style="hair">
          <color indexed="64"/>
        </left>
        <right style="hair">
          <color indexed="64"/>
        </right>
        <top style="hair">
          <color indexed="64"/>
        </top>
        <bottom style="hair">
          <color indexed="64"/>
        </bottom>
      </border>
    </dxf>
  </rfmt>
  <rcc rId="5674" sId="4" odxf="1" dxf="1">
    <nc r="H9"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5675" sId="4" odxf="1" dxf="1">
    <nc r="I9"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676" sId="4" odxf="1" dxf="1">
    <nc r="J9"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677" sId="4" odxf="1" dxf="1">
    <nc r="K9"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fmt sheetId="4" s="1" sqref="L9" start="0" length="0">
    <dxf>
      <numFmt numFmtId="6" formatCode="#,##0;[Red]\-#,##0"/>
      <alignment wrapText="1" readingOrder="0"/>
      <border outline="0">
        <left style="hair">
          <color indexed="64"/>
        </left>
        <right style="hair">
          <color indexed="64"/>
        </right>
        <top style="hair">
          <color indexed="64"/>
        </top>
        <bottom style="hair">
          <color indexed="64"/>
        </bottom>
      </border>
    </dxf>
  </rfmt>
  <rcc rId="5678" sId="4" odxf="1" dxf="1">
    <nc r="M9">
      <f>DATEDIF(C9,$M$1,"D")+1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fmt sheetId="4" sqref="A10" start="0" length="0">
    <dxf>
      <alignment vertical="top" wrapText="1" readingOrder="0"/>
      <border outline="0">
        <left style="hair">
          <color indexed="64"/>
        </left>
        <right style="hair">
          <color indexed="64"/>
        </right>
        <top style="hair">
          <color indexed="64"/>
        </top>
        <bottom style="hair">
          <color indexed="64"/>
        </bottom>
      </border>
    </dxf>
  </rfmt>
  <rcc rId="5679" sId="4" odxf="1" dxf="1">
    <nc r="B10" t="inlineStr">
      <is>
        <t>〒874-0840
大分県別府市大字鶴見4548番地
独立行政法人国立病院機構
西別府病院
院長　後藤　一也</t>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4" sqref="C10" start="0" length="0">
    <dxf>
      <numFmt numFmtId="19" formatCode="yyyy/m/d"/>
      <alignment horizontal="center" wrapText="1" readingOrder="0"/>
      <border outline="0">
        <left style="hair">
          <color indexed="64"/>
        </left>
        <right style="hair">
          <color indexed="64"/>
        </right>
        <top style="hair">
          <color indexed="64"/>
        </top>
        <bottom style="hair">
          <color indexed="64"/>
        </bottom>
      </border>
    </dxf>
  </rfmt>
  <rcc rId="5680" sId="4" odxf="1" dxf="1">
    <nc r="D10" t="inlineStr">
      <is>
        <t>大分県大分市新町14番8号
株式会社翔薬　大分営業部</t>
        <rPh sb="0" eb="3">
          <t>オオイタケン</t>
        </rPh>
        <rPh sb="3" eb="6">
          <t>オオイタシ</t>
        </rPh>
        <rPh sb="6" eb="8">
          <t>シンマチ</t>
        </rPh>
        <rPh sb="10" eb="11">
          <t>バン</t>
        </rPh>
        <rPh sb="12" eb="13">
          <t>ゴウ</t>
        </rPh>
        <rPh sb="14" eb="18">
          <t>カブシキガイシャ</t>
        </rPh>
        <rPh sb="18" eb="20">
          <t>ショウヤク</t>
        </rPh>
        <rPh sb="21" eb="23">
          <t>オオイタ</t>
        </rPh>
        <rPh sb="23" eb="26">
          <t>エイギョウブ</t>
        </rPh>
        <phoneticPr fontId="0"/>
      </is>
    </nc>
    <odxf>
      <border outline="0">
        <left/>
        <right/>
        <top/>
        <bottom/>
      </border>
    </odxf>
    <ndxf>
      <border outline="0">
        <left style="hair">
          <color indexed="64"/>
        </left>
        <right style="hair">
          <color indexed="64"/>
        </right>
        <top style="hair">
          <color indexed="64"/>
        </top>
        <bottom style="hair">
          <color indexed="64"/>
        </bottom>
      </border>
    </ndxf>
  </rcc>
  <rcc rId="5681" sId="4" odxf="1" dxf="1">
    <nc r="E10" t="inlineStr">
      <is>
        <t>会計規程第52条第4項
（閣議決定により契約の相手方が特定されているため）</t>
      </is>
    </nc>
    <odxf>
      <border outline="0">
        <left/>
        <right/>
        <top/>
        <bottom/>
      </border>
    </odxf>
    <ndxf>
      <border outline="0">
        <left style="hair">
          <color indexed="64"/>
        </left>
        <right style="hair">
          <color indexed="64"/>
        </right>
        <top style="hair">
          <color indexed="64"/>
        </top>
        <bottom style="hair">
          <color indexed="64"/>
        </bottom>
      </border>
    </ndxf>
  </rcc>
  <rcc rId="5682" sId="4" odxf="1" dxf="1">
    <nc r="F10"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fmt sheetId="4" s="1" sqref="G10" start="0" length="0">
    <dxf>
      <numFmt numFmtId="6" formatCode="#,##0;[Red]\-#,##0"/>
      <alignment wrapText="1" readingOrder="0"/>
      <border outline="0">
        <left style="hair">
          <color indexed="64"/>
        </left>
        <right style="hair">
          <color indexed="64"/>
        </right>
        <top style="hair">
          <color indexed="64"/>
        </top>
        <bottom style="hair">
          <color indexed="64"/>
        </bottom>
      </border>
    </dxf>
  </rfmt>
  <rcc rId="5683" sId="4" odxf="1" dxf="1">
    <nc r="H10"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5684" sId="4" odxf="1" dxf="1">
    <nc r="I10"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685" sId="4" odxf="1" dxf="1">
    <nc r="J10"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686" sId="4" odxf="1" dxf="1">
    <nc r="K10"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fmt sheetId="4" s="1" sqref="L10" start="0" length="0">
    <dxf>
      <numFmt numFmtId="6" formatCode="#,##0;[Red]\-#,##0"/>
      <alignment wrapText="1" readingOrder="0"/>
      <border outline="0">
        <left style="hair">
          <color indexed="64"/>
        </left>
        <right style="hair">
          <color indexed="64"/>
        </right>
        <top style="hair">
          <color indexed="64"/>
        </top>
        <bottom style="hair">
          <color indexed="64"/>
        </bottom>
      </border>
    </dxf>
  </rfmt>
  <rcc rId="5687" sId="4" odxf="1" dxf="1">
    <nc r="M10">
      <f>DATEDIF(C10,$M$1,"D")+1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cc rId="5688" sId="2">
    <nc r="B17" t="inlineStr">
      <is>
        <t>〒874-0840
大分県別府市大字鶴見4549番地
独立行政法人国立病院機構
西別府病院
院長　後藤　一也</t>
      </is>
    </nc>
  </rcc>
  <rcc rId="5689" sId="2">
    <nc r="E17" t="inlineStr">
      <is>
        <t>一般競争入札</t>
      </is>
    </nc>
  </rcc>
  <rcc rId="5690" sId="2">
    <nc r="M17">
      <f>DATEDIF(C17,$M$1,"D")+1</f>
    </nc>
  </rcc>
  <rcc rId="5691" sId="2">
    <nc r="B18" t="inlineStr">
      <is>
        <t>〒874-0840
大分県別府市大字鶴見4549番地
独立行政法人国立病院機構
西別府病院
院長　後藤　一也</t>
      </is>
    </nc>
  </rcc>
  <rcc rId="5692" sId="2">
    <nc r="E18" t="inlineStr">
      <is>
        <t>一般競争入札</t>
      </is>
    </nc>
  </rcc>
  <rcc rId="5693" sId="2">
    <nc r="M18">
      <f>DATEDIF(C18,$M$1,"D")+1</f>
    </nc>
  </rcc>
  <rcc rId="5694" sId="2">
    <nc r="B19" t="inlineStr">
      <is>
        <t>〒874-0840
大分県別府市大字鶴見4549番地
独立行政法人国立病院機構
西別府病院
院長　後藤　一也</t>
      </is>
    </nc>
  </rcc>
  <rcc rId="5695" sId="2">
    <nc r="M19">
      <f>DATEDIF(C19,$M$1,"D")+1</f>
    </nc>
  </rcc>
  <rcc rId="5696" sId="2">
    <nc r="A20" t="inlineStr">
      <is>
        <t>骨密度測定装置一式</t>
        <rPh sb="0" eb="9">
          <t>コツミツドソクテイソウチイッシキ</t>
        </rPh>
        <phoneticPr fontId="0"/>
      </is>
    </nc>
  </rcc>
  <rcc rId="5697" sId="2">
    <nc r="B20" t="inlineStr">
      <is>
        <t>〒874-0840
大分県別府市大字鶴見4549番地
独立行政法人国立病院機構
西別府病院
院長　後藤　一也</t>
      </is>
    </nc>
  </rcc>
  <rcc rId="5698" sId="2">
    <nc r="E20" t="inlineStr">
      <is>
        <t>一般競争入札</t>
      </is>
    </nc>
  </rcc>
  <rcc rId="5699" sId="2">
    <nc r="M20">
      <f>DATEDIF(C20,$M$1,"D")+1</f>
    </nc>
  </rcc>
  <rcc rId="5700" sId="2">
    <nc r="M21">
      <f>DATEDIF(C21,$M$1,"D")+1</f>
    </nc>
  </rcc>
  <rcc rId="5701" sId="2">
    <nc r="M22">
      <f>DATEDIF(C22,$M$1,"D")+1</f>
    </nc>
  </rcc>
  <rcc rId="5702" sId="2">
    <nc r="M23">
      <f>DATEDIF(C23,$M$1,"D")+1</f>
    </nc>
  </rcc>
  <rcc rId="5703" sId="2">
    <nc r="M24">
      <f>DATEDIF(C24,$M$1,"D")+1</f>
    </nc>
  </rcc>
  <rcc rId="5704" sId="2">
    <nc r="A17" t="inlineStr">
      <is>
        <t>外部委託検査</t>
        <rPh sb="0" eb="2">
          <t>ガイブ</t>
        </rPh>
        <rPh sb="2" eb="4">
          <t>イタク</t>
        </rPh>
        <rPh sb="4" eb="6">
          <t>ケンサ</t>
        </rPh>
        <phoneticPr fontId="0"/>
      </is>
    </nc>
  </rcc>
  <rcc rId="5705" sId="2" numFmtId="19">
    <nc r="C17">
      <v>45527</v>
    </nc>
  </rcc>
  <rcc rId="5706" sId="2" numFmtId="19">
    <nc r="C18">
      <v>45527</v>
    </nc>
  </rcc>
  <rcc rId="5707" sId="2" numFmtId="4">
    <nc r="G17">
      <f>8079570*1.1</f>
    </nc>
  </rcc>
  <rcc rId="5708" sId="2">
    <nc r="G18">
      <f>3399070*1.1</f>
    </nc>
  </rcc>
  <rcc rId="5709" sId="2">
    <nc r="A18" t="inlineStr">
      <is>
        <t>外部委託検査</t>
        <rPh sb="0" eb="2">
          <t>ガイブ</t>
        </rPh>
        <rPh sb="2" eb="4">
          <t>イタク</t>
        </rPh>
        <rPh sb="4" eb="6">
          <t>ケンサ</t>
        </rPh>
        <phoneticPr fontId="0"/>
      </is>
    </nc>
  </rcc>
  <rcc rId="5710" sId="2">
    <nc r="A19" t="inlineStr">
      <is>
        <t>医薬品単価契約</t>
        <rPh sb="0" eb="3">
          <t>イヤクヒン</t>
        </rPh>
        <rPh sb="3" eb="5">
          <t>タンカ</t>
        </rPh>
        <rPh sb="5" eb="7">
          <t>ケイヤク</t>
        </rPh>
        <phoneticPr fontId="0"/>
      </is>
    </nc>
  </rcc>
  <rcc rId="5711" sId="2">
    <nc r="D19" t="inlineStr">
      <is>
        <t>福岡市東区香椎浜ふ頭２丁目５番１号
株式会社　アトル</t>
        <rPh sb="0" eb="3">
          <t>フクオカシ</t>
        </rPh>
        <rPh sb="3" eb="5">
          <t>ヒガシク</t>
        </rPh>
        <rPh sb="5" eb="7">
          <t>カシイ</t>
        </rPh>
        <rPh sb="7" eb="8">
          <t>ハマ</t>
        </rPh>
        <rPh sb="9" eb="10">
          <t>トウ</t>
        </rPh>
        <rPh sb="11" eb="13">
          <t>チョウメ</t>
        </rPh>
        <rPh sb="14" eb="15">
          <t>バン</t>
        </rPh>
        <rPh sb="16" eb="17">
          <t>ゴウ</t>
        </rPh>
        <rPh sb="18" eb="22">
          <t>カブシキガイシャ</t>
        </rPh>
        <phoneticPr fontId="0"/>
      </is>
    </nc>
  </rcc>
  <rcc rId="5712" sId="2">
    <nc r="E19" t="inlineStr">
      <is>
        <t>一般競争入札</t>
      </is>
    </nc>
  </rcc>
  <rcc rId="5713" sId="2">
    <nc r="F19" t="inlineStr">
      <is>
        <t>-</t>
      </is>
    </nc>
  </rcc>
  <rcc rId="5714" sId="2" numFmtId="19">
    <nc r="C19">
      <v>45560</v>
    </nc>
  </rcc>
  <rcc rId="5715" sId="2" numFmtId="4">
    <nc r="G19">
      <v>6214530</v>
    </nc>
  </rcc>
  <rcc rId="5716" sId="2" numFmtId="19">
    <nc r="C20">
      <v>45560</v>
    </nc>
  </rcc>
  <rcc rId="5717" sId="2" numFmtId="4">
    <nc r="G20">
      <v>1404365</v>
    </nc>
  </rcc>
  <rcc rId="5718" sId="2">
    <nc r="D17" t="inlineStr">
      <is>
        <t>大分県大分市西大道２－５－８
株式会社ビー・エム・エル　大分営業所</t>
        <rPh sb="0" eb="3">
          <t>オオイタケン</t>
        </rPh>
        <rPh sb="3" eb="6">
          <t>オオイタシ</t>
        </rPh>
        <rPh sb="6" eb="7">
          <t>ニシ</t>
        </rPh>
        <rPh sb="7" eb="9">
          <t>オオミチ</t>
        </rPh>
        <rPh sb="15" eb="19">
          <t>カブシキガイシャ</t>
        </rPh>
        <rPh sb="28" eb="30">
          <t>ダイブ</t>
        </rPh>
        <rPh sb="30" eb="33">
          <t>エイギョウショ</t>
        </rPh>
        <phoneticPr fontId="0"/>
      </is>
    </nc>
  </rcc>
  <rcc rId="5719" sId="2">
    <nc r="D18" t="inlineStr">
      <is>
        <t>東京都港区赤坂一丁目８番１号
株式会社エスアールエル</t>
        <rPh sb="0" eb="3">
          <t>トウキョウト</t>
        </rPh>
        <rPh sb="3" eb="5">
          <t>ミナトク</t>
        </rPh>
        <rPh sb="5" eb="7">
          <t>アカサカ</t>
        </rPh>
        <rPh sb="7" eb="10">
          <t>イチチョウメ</t>
        </rPh>
        <rPh sb="11" eb="12">
          <t>バン</t>
        </rPh>
        <rPh sb="13" eb="14">
          <t>ゴウ</t>
        </rPh>
        <rPh sb="15" eb="19">
          <t>カブシキガイシャ</t>
        </rPh>
        <phoneticPr fontId="0"/>
      </is>
    </nc>
  </rcc>
  <rcc rId="5720" sId="2">
    <nc r="D20" t="inlineStr">
      <is>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0"/>
      </is>
    </nc>
  </rcc>
  <rcc rId="5721" sId="4" numFmtId="19">
    <nc r="C9">
      <v>45565</v>
    </nc>
  </rcc>
  <rcc rId="5722" sId="4" numFmtId="19">
    <nc r="C10">
      <v>45565</v>
    </nc>
  </rcc>
  <rcc rId="5723" sId="4" numFmtId="4">
    <nc r="G9">
      <v>77352966.900000006</v>
    </nc>
  </rcc>
  <rcc rId="5724" sId="4">
    <nc r="E9" t="inlineStr">
      <is>
        <t>会計規程第52条第4項
（閣議決定により契約の相手方が特定されているため）</t>
        <phoneticPr fontId="0"/>
      </is>
    </nc>
  </rcc>
  <rcc rId="5725" sId="4">
    <nc r="D9" t="inlineStr">
      <is>
        <t>大分県大分市原新町15番31号
九州東邦株式会社　大分営業所</t>
        <rPh sb="0" eb="3">
          <t>オオイタケン</t>
        </rPh>
        <rPh sb="3" eb="6">
          <t>オオイタシ</t>
        </rPh>
        <rPh sb="6" eb="9">
          <t>ハルシンマチ</t>
        </rPh>
        <rPh sb="11" eb="12">
          <t>バン</t>
        </rPh>
        <rPh sb="14" eb="15">
          <t>ゴウ</t>
        </rPh>
        <rPh sb="16" eb="18">
          <t>キュウシュウ</t>
        </rPh>
        <rPh sb="18" eb="20">
          <t>トウホウ</t>
        </rPh>
        <rPh sb="20" eb="24">
          <t>カブシキガイシャ</t>
        </rPh>
        <rPh sb="25" eb="27">
          <t>ダイブ</t>
        </rPh>
        <rPh sb="27" eb="30">
          <t>エイギョウショ</t>
        </rPh>
        <phoneticPr fontId="0"/>
      </is>
    </nc>
  </rcc>
  <rcc rId="5726" sId="4" numFmtId="4">
    <nc r="G10">
      <f>G12+G13</f>
    </nc>
  </rcc>
  <rcc rId="5727" sId="4" numFmtId="4">
    <oc r="G10">
      <f>G12+G13</f>
    </oc>
    <nc r="G10">
      <v>41423685.599999994</v>
    </nc>
  </rcc>
  <rcc rId="5728" sId="4">
    <nc r="A10" t="inlineStr">
      <is>
        <t>ヘムライブラ皮下注１５０ｍｇ（医薬品）他1件</t>
        <rPh sb="15" eb="18">
          <t>イヤクヒン</t>
        </rPh>
        <rPh sb="19" eb="20">
          <t>ホカ</t>
        </rPh>
        <rPh sb="21" eb="22">
          <t>ケン</t>
        </rPh>
        <phoneticPr fontId="0"/>
      </is>
    </nc>
  </rcc>
  <rcc rId="5729" sId="4">
    <nc r="A9" t="inlineStr">
      <is>
        <t>エブリスディドライシロップ６０ｍｇ（医薬品）</t>
        <phoneticPr fontId="0"/>
      </is>
    </nc>
  </rcc>
  <rcc rId="5730" sId="2">
    <nc r="F12" t="inlineStr">
      <is>
        <t>-</t>
      </is>
    </nc>
  </rcc>
  <rcc rId="5731" sId="2">
    <nc r="F13" t="inlineStr">
      <is>
        <t>-</t>
      </is>
    </nc>
  </rcc>
  <rcc rId="5732" sId="2">
    <nc r="F14" t="inlineStr">
      <is>
        <t>-</t>
      </is>
    </nc>
  </rcc>
  <rcc rId="5733" sId="2">
    <nc r="F15" t="inlineStr">
      <is>
        <t>-</t>
      </is>
    </nc>
  </rcc>
  <rcc rId="5734" sId="2">
    <nc r="F16" t="inlineStr">
      <is>
        <t>-</t>
      </is>
    </nc>
  </rcc>
  <rcc rId="5735" sId="2">
    <nc r="F17" t="inlineStr">
      <is>
        <t>-</t>
      </is>
    </nc>
  </rcc>
  <rcc rId="5736" sId="2">
    <nc r="F18" t="inlineStr">
      <is>
        <t>-</t>
      </is>
    </nc>
  </rcc>
  <rcc rId="5737" sId="2">
    <nc r="F20" t="inlineStr">
      <is>
        <t>-</t>
      </is>
    </nc>
  </rcc>
  <rcv guid="{0F535B21-7B33-4D48-AA14-EBF1308D24FD}" action="delete"/>
  <rdn rId="0" localSheetId="1" customView="1" name="Z_0F535B21_7B33_4D48_AA14_EBF1308D24FD_.wvu.PrintArea" hidden="1" oldHidden="1">
    <formula>'競争入札（工事）'!$A$1:$M$6</formula>
    <oldFormula>'競争入札（工事）'!$A$1:$M$6</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'競争入札（物品役務等）'!$A$1:$M$20</formula>
    <oldFormula>'競争入札（物品役務等）'!$A$1:$M$16</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'随意契約（物品役務等）'!$A$1:$M$4</formula>
    <oldFormula>'随意契約（物品役務等）'!$A$1:$M$4</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521" sId="2" ref="A17:XFD17" action="insertRow"/>
  <rfmt sheetId="2" sqref="A17" start="0" length="0">
    <dxf>
      <alignment vertical="top" wrapText="1" readingOrder="0"/>
    </dxf>
  </rfmt>
  <rcc rId="5522" sId="2">
    <nc r="B17" t="inlineStr">
      <is>
        <t>〒874-0840
大分県別府市大字鶴見4548番地
独立行政法人国立病院機構
西別府病院
院長　後藤　一也</t>
      </is>
    </nc>
  </rcc>
  <rcc rId="5523" sId="2" odxf="1" dxf="1">
    <nc r="D17" t="inlineStr">
      <is>
        <t>大分県大分市萩原4丁目7-5　　　　　　　　　　　　　　　　　　　　　　　　　株式会社正晃</t>
        <rPh sb="39" eb="41">
          <t>カブシキ</t>
        </rPh>
        <rPh sb="41" eb="43">
          <t>カイシャ</t>
        </rPh>
        <rPh sb="43" eb="45">
          <t>セイコウ</t>
        </rPh>
        <phoneticPr fontId="0"/>
      </is>
    </nc>
    <odxf/>
    <ndxf/>
  </rcc>
  <rcc rId="5524" sId="2" odxf="1" dxf="1">
    <nc r="E17" t="inlineStr">
      <is>
        <t>一般競争入札</t>
      </is>
    </nc>
    <odxf/>
    <ndxf/>
  </rcc>
  <rcc rId="5525" sId="2">
    <nc r="F17" t="inlineStr">
      <is>
        <t>-</t>
      </is>
    </nc>
  </rcc>
  <rfmt sheetId="2" sqref="G17" start="0" length="0">
    <dxf/>
  </rfmt>
  <rfmt sheetId="2" sqref="H17" start="0" length="0">
    <dxf/>
  </rfmt>
  <rfmt sheetId="2" sqref="I17" start="0" length="0">
    <dxf/>
  </rfmt>
  <rfmt sheetId="2" sqref="J17" start="0" length="0">
    <dxf/>
  </rfmt>
  <rfmt sheetId="2" sqref="K17" start="0" length="0">
    <dxf/>
  </rfmt>
  <rfmt sheetId="2" sqref="L17" start="0" length="0">
    <dxf/>
  </rfmt>
  <rcc rId="5526" sId="2">
    <nc r="M17">
      <f>DATEDIF(C17,$M$1,"D")+1</f>
    </nc>
  </rcc>
  <rcc rId="5527" sId="2">
    <nc r="A17" t="inlineStr">
      <is>
        <t>令和6年度検査試薬単価契約</t>
        <rPh sb="0" eb="2">
          <t>レイワ</t>
        </rPh>
        <rPh sb="3" eb="5">
          <t>ネンド</t>
        </rPh>
        <rPh sb="5" eb="7">
          <t>ケンサ</t>
        </rPh>
        <rPh sb="7" eb="9">
          <t>シヤク</t>
        </rPh>
        <rPh sb="9" eb="11">
          <t>タンカ</t>
        </rPh>
        <rPh sb="11" eb="13">
          <t>ケイヤク</t>
        </rPh>
        <phoneticPr fontId="0"/>
      </is>
    </nc>
  </rcc>
  <rcc rId="5528" sId="2" numFmtId="19">
    <nc r="C17">
      <v>45464</v>
    </nc>
  </rcc>
  <rcc rId="5529" sId="2" numFmtId="4">
    <nc r="G17">
      <v>42738666</v>
    </nc>
  </rcc>
  <rcc rId="5530" sId="2" odxf="1" dxf="1">
    <nc r="A18" t="inlineStr">
      <is>
        <t>令和6年度検査試薬単価契約</t>
        <rPh sb="0" eb="2">
          <t>レイワ</t>
        </rPh>
        <rPh sb="3" eb="5">
          <t>ネンド</t>
        </rPh>
        <rPh sb="5" eb="7">
          <t>ケンサ</t>
        </rPh>
        <rPh sb="7" eb="9">
          <t>シヤク</t>
        </rPh>
        <rPh sb="9" eb="11">
          <t>タンカ</t>
        </rPh>
        <rPh sb="11" eb="13">
          <t>ケイヤク</t>
        </rPh>
        <phoneticPr fontId="0"/>
      </is>
    </nc>
    <odxf>
      <alignment vertical="center" wrapText="0" readingOrder="0"/>
    </odxf>
    <ndxf>
      <alignment vertical="top" wrapText="1" readingOrder="0"/>
    </ndxf>
  </rcc>
  <rcc rId="5531" sId="2">
    <nc r="B18" t="inlineStr">
      <is>
        <t>〒874-0840
大分県別府市大字鶴見4548番地
独立行政法人国立病院機構
西別府病院
院長　後藤　一也</t>
      </is>
    </nc>
  </rcc>
  <rcc rId="5532" sId="2" numFmtId="19">
    <nc r="C18">
      <v>45464</v>
    </nc>
  </rcc>
  <rfmt sheetId="2" sqref="D18" start="0" length="0">
    <dxf/>
  </rfmt>
  <rcc rId="5533" sId="2" odxf="1" dxf="1">
    <nc r="E18" t="inlineStr">
      <is>
        <t>一般競争入札</t>
      </is>
    </nc>
    <odxf/>
    <ndxf/>
  </rcc>
  <rcc rId="5534" sId="2">
    <nc r="F18" t="inlineStr">
      <is>
        <t>-</t>
      </is>
    </nc>
  </rcc>
  <rfmt sheetId="2" sqref="G18" start="0" length="0">
    <dxf/>
  </rfmt>
  <rfmt sheetId="2" sqref="H18" start="0" length="0">
    <dxf/>
  </rfmt>
  <rfmt sheetId="2" sqref="I18" start="0" length="0">
    <dxf/>
  </rfmt>
  <rfmt sheetId="2" sqref="J18" start="0" length="0">
    <dxf/>
  </rfmt>
  <rfmt sheetId="2" sqref="K18" start="0" length="0">
    <dxf/>
  </rfmt>
  <rfmt sheetId="2" sqref="L18" start="0" length="0">
    <dxf/>
  </rfmt>
  <rcc rId="5535" sId="2">
    <nc r="M18">
      <f>DATEDIF(C18,$M$1,"D")+1</f>
    </nc>
  </rcc>
  <rcc rId="5536" sId="2" numFmtId="4">
    <nc r="G18">
      <v>3746307</v>
    </nc>
  </rcc>
  <rrc rId="5537" sId="2" ref="A13:XFD14" action="insertRow"/>
  <rm rId="5538" sheetId="2" source="A19:XFD20" destination="A13:XFD14" sourceSheetId="2">
    <rfmt sheetId="2" xfDxf="1" sqref="A13:XFD13" start="0" length="0">
      <dxf>
        <font>
          <sz val="12"/>
        </font>
      </dxf>
    </rfmt>
    <rfmt sheetId="2" xfDxf="1" sqref="A14:XFD14" start="0" length="0">
      <dxf>
        <font>
          <sz val="12"/>
        </font>
      </dxf>
    </rfmt>
    <rfmt sheetId="2" sqref="A13" start="0" length="0">
      <dxf>
        <font>
          <sz val="8"/>
          <name val="Meiryo UI"/>
          <scheme val="none"/>
        </font>
        <border outline="0">
          <left style="hair">
            <color indexed="64"/>
          </left>
          <right style="hair">
            <color indexed="64"/>
          </right>
          <top style="hair">
            <color indexed="64"/>
          </top>
          <bottom style="hair">
            <color indexed="64"/>
          </bottom>
        </border>
      </dxf>
    </rfmt>
    <rfmt sheetId="2" sqref="B13"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C13" start="0" length="0">
      <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dxf>
    </rfmt>
    <rfmt sheetId="2" sqref="D13"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E13" start="0" length="0">
      <dxf>
        <font>
          <sz val="8"/>
          <name val="Meiryo UI"/>
          <scheme val="none"/>
        </font>
        <border outline="0">
          <left style="hair">
            <color indexed="64"/>
          </left>
          <right style="hair">
            <color indexed="64"/>
          </right>
          <top style="hair">
            <color indexed="64"/>
          </top>
          <bottom style="hair">
            <color indexed="64"/>
          </bottom>
        </border>
      </dxf>
    </rfmt>
    <rfmt sheetId="2" sqref="F13" start="0" length="0">
      <dxf>
        <font>
          <sz val="8"/>
          <name val="Meiryo UI"/>
          <scheme val="none"/>
        </font>
        <alignment horizontal="center" vertical="top" readingOrder="0"/>
        <border outline="0">
          <left style="hair">
            <color indexed="64"/>
          </left>
          <right style="hair">
            <color indexed="64"/>
          </right>
          <top style="hair">
            <color indexed="64"/>
          </top>
          <bottom style="hair">
            <color indexed="64"/>
          </bottom>
        </border>
      </dxf>
    </rfmt>
    <rfmt sheetId="2" sqref="G13"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H13"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13"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13"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13"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13"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M13" start="0" length="0">
      <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dxf>
    </rfmt>
    <rfmt sheetId="2" sqref="A14" start="0" length="0">
      <dxf>
        <font>
          <sz val="8"/>
          <name val="Meiryo UI"/>
          <scheme val="none"/>
        </font>
        <border outline="0">
          <left style="hair">
            <color indexed="64"/>
          </left>
          <right style="hair">
            <color indexed="64"/>
          </right>
          <top style="hair">
            <color indexed="64"/>
          </top>
          <bottom style="hair">
            <color indexed="64"/>
          </bottom>
        </border>
      </dxf>
    </rfmt>
    <rfmt sheetId="2" sqref="B14"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C14" start="0" length="0">
      <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dxf>
    </rfmt>
    <rfmt sheetId="2" sqref="D14"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E14" start="0" length="0">
      <dxf>
        <font>
          <sz val="8"/>
          <name val="Meiryo UI"/>
          <scheme val="none"/>
        </font>
        <border outline="0">
          <left style="hair">
            <color indexed="64"/>
          </left>
          <right style="hair">
            <color indexed="64"/>
          </right>
          <top style="hair">
            <color indexed="64"/>
          </top>
          <bottom style="hair">
            <color indexed="64"/>
          </bottom>
        </border>
      </dxf>
    </rfmt>
    <rfmt sheetId="2" sqref="F14" start="0" length="0">
      <dxf>
        <font>
          <sz val="8"/>
          <name val="Meiryo UI"/>
          <scheme val="none"/>
        </font>
        <alignment horizontal="center" vertical="top" readingOrder="0"/>
        <border outline="0">
          <left style="hair">
            <color indexed="64"/>
          </left>
          <right style="hair">
            <color indexed="64"/>
          </right>
          <top style="hair">
            <color indexed="64"/>
          </top>
          <bottom style="hair">
            <color indexed="64"/>
          </bottom>
        </border>
      </dxf>
    </rfmt>
    <rfmt sheetId="2" sqref="G14"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H14"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1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1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14"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14"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M14" start="0" length="0">
      <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dxf>
    </rfmt>
  </rm>
  <rrc rId="5539" sId="2" ref="A19:XFD19" action="deleteRow">
    <rfmt sheetId="2" xfDxf="1" sqref="A19:XFD19" start="0" length="0">
      <dxf>
        <font>
          <sz val="12"/>
        </font>
      </dxf>
    </rfmt>
    <rfmt sheetId="2" sqref="A19" start="0" length="0">
      <dxf>
        <font>
          <sz val="8"/>
          <name val="Meiryo UI"/>
          <scheme val="none"/>
        </font>
      </dxf>
    </rfmt>
    <rfmt sheetId="2" sqref="B19" start="0" length="0">
      <dxf>
        <font>
          <sz val="8"/>
          <name val="Meiryo UI"/>
          <scheme val="none"/>
        </font>
      </dxf>
    </rfmt>
    <rfmt sheetId="2" sqref="C19" start="0" length="0">
      <dxf>
        <font>
          <sz val="8"/>
          <name val="Meiryo UI"/>
          <scheme val="none"/>
        </font>
        <alignment horizontal="center" vertical="top" shrinkToFit="1" readingOrder="0"/>
      </dxf>
    </rfmt>
    <rfmt sheetId="2" sqref="D19" start="0" length="0">
      <dxf>
        <font>
          <sz val="8"/>
          <name val="Meiryo UI"/>
          <scheme val="none"/>
        </font>
        <alignment vertical="top" wrapText="1" readingOrder="0"/>
      </dxf>
    </rfmt>
    <rfmt sheetId="2" sqref="E19" start="0" length="0">
      <dxf>
        <font>
          <sz val="8"/>
          <name val="Meiryo UI"/>
          <scheme val="none"/>
        </font>
      </dxf>
    </rfmt>
    <rfmt sheetId="2" sqref="F19" start="0" length="0">
      <dxf>
        <font>
          <sz val="8"/>
          <name val="Meiryo UI"/>
          <scheme val="none"/>
        </font>
        <alignment horizontal="center" vertical="top" readingOrder="0"/>
      </dxf>
    </rfmt>
    <rfmt sheetId="2" sqref="G19" start="0" length="0">
      <dxf>
        <font>
          <sz val="8"/>
          <name val="Meiryo UI"/>
          <scheme val="none"/>
        </font>
        <numFmt numFmtId="179" formatCode="#,##0.00_);[Red]\(#,##0.00\)"/>
      </dxf>
    </rfmt>
    <rfmt sheetId="2" sqref="H19" start="0" length="0">
      <dxf>
        <font>
          <sz val="8"/>
          <name val="Meiryo UI"/>
          <scheme val="none"/>
        </font>
        <numFmt numFmtId="179" formatCode="#,##0.00_);[Red]\(#,##0.00\)"/>
      </dxf>
    </rfmt>
    <rfmt sheetId="2" sqref="I19" start="0" length="0">
      <dxf>
        <font>
          <sz val="8"/>
          <name val="Meiryo UI"/>
          <scheme val="none"/>
        </font>
        <numFmt numFmtId="179" formatCode="#,##0.00_);[Red]\(#,##0.00\)"/>
        <alignment vertical="top" wrapText="1" readingOrder="0"/>
      </dxf>
    </rfmt>
    <rfmt sheetId="2" sqref="J19" start="0" length="0">
      <dxf>
        <font>
          <sz val="8"/>
          <name val="Meiryo UI"/>
          <scheme val="none"/>
        </font>
        <numFmt numFmtId="179" formatCode="#,##0.00_);[Red]\(#,##0.00\)"/>
        <alignment vertical="top" wrapText="1" readingOrder="0"/>
      </dxf>
    </rfmt>
    <rfmt sheetId="2" sqref="K19" start="0" length="0">
      <dxf>
        <font>
          <sz val="8"/>
          <name val="Meiryo UI"/>
          <scheme val="none"/>
        </font>
        <numFmt numFmtId="179" formatCode="#,##0.00_);[Red]\(#,##0.00\)"/>
        <alignment vertical="top" wrapText="1" readingOrder="0"/>
      </dxf>
    </rfmt>
    <rfmt sheetId="2" sqref="L19" start="0" length="0">
      <dxf>
        <font>
          <sz val="8"/>
          <name val="Meiryo UI"/>
          <scheme val="none"/>
        </font>
        <numFmt numFmtId="179" formatCode="#,##0.00_);[Red]\(#,##0.00\)"/>
      </dxf>
    </rfmt>
    <rfmt sheetId="2" sqref="M19" start="0" length="0">
      <dxf>
        <font>
          <sz val="8"/>
          <name val="Meiryo UI"/>
          <scheme val="none"/>
        </font>
        <alignment horizontal="center" vertical="top" readingOrder="0"/>
      </dxf>
    </rfmt>
  </rrc>
  <rrc rId="5540" sId="2" ref="A19:XFD19" action="deleteRow">
    <rfmt sheetId="2" xfDxf="1" sqref="A19:XFD19" start="0" length="0">
      <dxf>
        <font>
          <sz val="12"/>
        </font>
      </dxf>
    </rfmt>
    <rfmt sheetId="2" sqref="A19" start="0" length="0">
      <dxf>
        <font>
          <sz val="8"/>
          <name val="Meiryo UI"/>
          <scheme val="none"/>
        </font>
      </dxf>
    </rfmt>
    <rfmt sheetId="2" sqref="B19" start="0" length="0">
      <dxf>
        <font>
          <sz val="8"/>
          <name val="Meiryo UI"/>
          <scheme val="none"/>
        </font>
      </dxf>
    </rfmt>
    <rfmt sheetId="2" sqref="C19" start="0" length="0">
      <dxf>
        <font>
          <sz val="8"/>
          <name val="Meiryo UI"/>
          <scheme val="none"/>
        </font>
        <alignment horizontal="center" vertical="top" shrinkToFit="1" readingOrder="0"/>
      </dxf>
    </rfmt>
    <rfmt sheetId="2" sqref="D19" start="0" length="0">
      <dxf>
        <font>
          <sz val="8"/>
          <name val="Meiryo UI"/>
          <scheme val="none"/>
        </font>
        <alignment vertical="top" wrapText="1" readingOrder="0"/>
      </dxf>
    </rfmt>
    <rfmt sheetId="2" sqref="E19" start="0" length="0">
      <dxf>
        <font>
          <sz val="8"/>
          <name val="Meiryo UI"/>
          <scheme val="none"/>
        </font>
      </dxf>
    </rfmt>
    <rfmt sheetId="2" sqref="F19" start="0" length="0">
      <dxf>
        <font>
          <sz val="8"/>
          <name val="Meiryo UI"/>
          <scheme val="none"/>
        </font>
        <alignment horizontal="center" vertical="top" readingOrder="0"/>
      </dxf>
    </rfmt>
    <rfmt sheetId="2" sqref="G19" start="0" length="0">
      <dxf>
        <font>
          <sz val="8"/>
          <name val="Meiryo UI"/>
          <scheme val="none"/>
        </font>
        <numFmt numFmtId="179" formatCode="#,##0.00_);[Red]\(#,##0.00\)"/>
      </dxf>
    </rfmt>
    <rfmt sheetId="2" sqref="H19" start="0" length="0">
      <dxf>
        <font>
          <sz val="8"/>
          <name val="Meiryo UI"/>
          <scheme val="none"/>
        </font>
        <numFmt numFmtId="179" formatCode="#,##0.00_);[Red]\(#,##0.00\)"/>
      </dxf>
    </rfmt>
    <rfmt sheetId="2" sqref="I19" start="0" length="0">
      <dxf>
        <font>
          <sz val="8"/>
          <name val="Meiryo UI"/>
          <scheme val="none"/>
        </font>
        <numFmt numFmtId="179" formatCode="#,##0.00_);[Red]\(#,##0.00\)"/>
        <alignment vertical="top" wrapText="1" readingOrder="0"/>
      </dxf>
    </rfmt>
    <rfmt sheetId="2" sqref="J19" start="0" length="0">
      <dxf>
        <font>
          <sz val="8"/>
          <name val="Meiryo UI"/>
          <scheme val="none"/>
        </font>
        <numFmt numFmtId="179" formatCode="#,##0.00_);[Red]\(#,##0.00\)"/>
        <alignment vertical="top" wrapText="1" readingOrder="0"/>
      </dxf>
    </rfmt>
    <rfmt sheetId="2" sqref="K19" start="0" length="0">
      <dxf>
        <font>
          <sz val="8"/>
          <name val="Meiryo UI"/>
          <scheme val="none"/>
        </font>
        <numFmt numFmtId="179" formatCode="#,##0.00_);[Red]\(#,##0.00\)"/>
        <alignment vertical="top" wrapText="1" readingOrder="0"/>
      </dxf>
    </rfmt>
    <rfmt sheetId="2" sqref="L19" start="0" length="0">
      <dxf>
        <font>
          <sz val="8"/>
          <name val="Meiryo UI"/>
          <scheme val="none"/>
        </font>
        <numFmt numFmtId="179" formatCode="#,##0.00_);[Red]\(#,##0.00\)"/>
      </dxf>
    </rfmt>
    <rfmt sheetId="2" sqref="M19" start="0" length="0">
      <dxf>
        <font>
          <sz val="8"/>
          <name val="Meiryo UI"/>
          <scheme val="none"/>
        </font>
        <alignment horizontal="center" vertical="top" readingOrder="0"/>
      </dxf>
    </rfmt>
  </rrc>
  <rfmt sheetId="2" sqref="D14" start="0" length="0">
    <dxf/>
  </rfmt>
  <rcc rId="5541" sId="2">
    <nc r="D14" t="inlineStr">
      <is>
        <t>大分県大分市下郡３１８２－２
株式会社アトル</t>
        <phoneticPr fontId="0"/>
      </is>
    </nc>
  </rcc>
  <rcv guid="{0F535B21-7B33-4D48-AA14-EBF1308D24FD}" action="delete"/>
  <rdn rId="0" localSheetId="1" customView="1" name="Z_0F535B21_7B33_4D48_AA14_EBF1308D24FD_.wvu.PrintArea" hidden="1" oldHidden="1">
    <formula>'競争入札（工事）'!$A$1:$M$6</formula>
    <oldFormula>'競争入札（工事）'!$A$1:$M$6</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'競争入札（物品役務等）'!$A$1:$M$18</formula>
    <oldFormula>'競争入札（物品役務等）'!$A$1:$M$18</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'競争入札（物品役務等）'!$A$3:$O$7</formula>
    <oldFormula>'競争入札（物品役務等）'!$A$3:$O$7</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'随意契約（物品役務等）'!$A$1:$M$15</formula>
    <oldFormula>'随意契約（物品役務等）'!$A$1:$M$15</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'随意契約（物品役務等）'!$A$3:$N$4</formula>
    <oldFormula>'随意契約（物品役務等）'!$A$3:$N$4</oldFormula>
  </rdn>
  <rcv guid="{0F535B21-7B33-4D48-AA14-EBF1308D24FD}"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5" start="0" length="0">
    <dxf>
      <alignment vertical="top" wrapText="1" readingOrder="0"/>
      <border outline="0">
        <left style="hair">
          <color indexed="64"/>
        </left>
        <right style="hair">
          <color indexed="64"/>
        </right>
        <top style="hair">
          <color indexed="64"/>
        </top>
        <bottom style="hair">
          <color indexed="64"/>
        </bottom>
      </border>
    </dxf>
  </rfmt>
  <rcc rId="5554" sId="3" odxf="1" dxf="1">
    <nc r="B5" t="inlineStr">
      <is>
        <t>〒874-0840
大分県別府市大字鶴見4548番地
独立行政法人国立病院機構
西別府病院
院長　後藤　一也</t>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3" sqref="C5" start="0" length="0">
    <dxf>
      <numFmt numFmtId="19" formatCode="yyyy/m/d"/>
      <alignment horizontal="center" readingOrder="0"/>
      <border outline="0">
        <left style="hair">
          <color indexed="64"/>
        </left>
        <right style="hair">
          <color indexed="64"/>
        </right>
        <top style="hair">
          <color indexed="64"/>
        </top>
        <bottom style="hair">
          <color indexed="64"/>
        </bottom>
      </border>
    </dxf>
  </rfmt>
  <rfmt sheetId="3" sqref="D5" start="0" length="0">
    <dxf>
      <border outline="0">
        <left style="hair">
          <color indexed="64"/>
        </left>
        <right style="hair">
          <color indexed="64"/>
        </right>
        <top style="hair">
          <color indexed="64"/>
        </top>
        <bottom style="hair">
          <color indexed="64"/>
        </bottom>
      </border>
    </dxf>
  </rfmt>
  <rcc rId="5555" sId="3" odxf="1" dxf="1">
    <nc r="E5" t="inlineStr">
      <is>
        <t>会計規程第52条第５項
（少額随契）</t>
        <rPh sb="13" eb="15">
          <t>ショウガク</t>
        </rPh>
        <rPh sb="15" eb="17">
          <t>ズイケイ</t>
        </rPh>
        <phoneticPr fontId="0"/>
      </is>
    </nc>
    <odxf>
      <border outline="0">
        <left/>
        <right/>
        <top/>
        <bottom/>
      </border>
    </odxf>
    <ndxf>
      <border outline="0">
        <left style="hair">
          <color indexed="64"/>
        </left>
        <right style="hair">
          <color indexed="64"/>
        </right>
        <top style="hair">
          <color indexed="64"/>
        </top>
        <bottom style="hair">
          <color indexed="64"/>
        </bottom>
      </border>
    </ndxf>
  </rcc>
  <rcc rId="5556" sId="3" odxf="1" dxf="1">
    <nc r="F5" t="inlineStr">
      <is>
        <t>-</t>
      </is>
    </nc>
    <odxf>
      <font>
        <sz val="8"/>
        <name val="Meiryo UI"/>
        <scheme val="none"/>
      </font>
      <numFmt numFmtId="0" formatCode="General"/>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fmt sheetId="3" sqref="G5" start="0" length="0">
    <dxf>
      <alignment vertical="top" wrapText="1" readingOrder="0"/>
      <border outline="0">
        <left style="hair">
          <color indexed="64"/>
        </left>
        <right style="hair">
          <color indexed="64"/>
        </right>
        <top style="hair">
          <color indexed="64"/>
        </top>
        <bottom style="hair">
          <color indexed="64"/>
        </bottom>
      </border>
    </dxf>
  </rfmt>
  <rcc rId="5557" sId="3" odxf="1" dxf="1">
    <nc r="H5"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5558" sId="3" odxf="1" dxf="1">
    <nc r="I5"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559" sId="3" odxf="1" dxf="1">
    <nc r="J5"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560" sId="3" odxf="1" dxf="1">
    <nc r="K5"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fmt sheetId="3" s="1" sqref="L5" start="0" length="0">
    <dxf>
      <numFmt numFmtId="6" formatCode="#,##0;[Red]\-#,##0"/>
      <alignment wrapText="1" readingOrder="0"/>
      <border outline="0">
        <left style="hair">
          <color indexed="64"/>
        </left>
        <right style="hair">
          <color indexed="64"/>
        </right>
        <top style="hair">
          <color indexed="64"/>
        </top>
        <bottom style="hair">
          <color indexed="64"/>
        </bottom>
      </border>
    </dxf>
  </rfmt>
  <rfmt sheetId="3" sqref="M5" start="0" length="0">
    <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dxf>
  </rfmt>
  <rcc rId="5561" sId="3">
    <nc r="A5" t="inlineStr">
      <is>
        <t>内科外来空調機器更新工事</t>
        <rPh sb="0" eb="2">
          <t>ナイカ</t>
        </rPh>
        <rPh sb="2" eb="4">
          <t>ガイライ</t>
        </rPh>
        <rPh sb="4" eb="6">
          <t>クウチョウ</t>
        </rPh>
        <rPh sb="6" eb="8">
          <t>キキ</t>
        </rPh>
        <rPh sb="8" eb="10">
          <t>コウシン</t>
        </rPh>
        <rPh sb="10" eb="12">
          <t>コウジ</t>
        </rPh>
        <phoneticPr fontId="0"/>
      </is>
    </nc>
  </rcc>
  <rcc rId="5562" sId="3" numFmtId="19">
    <nc r="C5">
      <v>45482</v>
    </nc>
  </rcc>
  <rcc rId="5563" sId="3">
    <nc r="D5" t="inlineStr">
      <is>
        <t>大分県大分市津守２１７番地の７
株式会社エアテック九州</t>
        <rPh sb="0" eb="3">
          <t>オオイタケン</t>
        </rPh>
        <rPh sb="3" eb="6">
          <t>オオイタシ</t>
        </rPh>
        <rPh sb="6" eb="8">
          <t>ツモリ</t>
        </rPh>
        <rPh sb="11" eb="13">
          <t>バンチ</t>
        </rPh>
        <rPh sb="16" eb="20">
          <t>カブシキガイシャ</t>
        </rPh>
        <rPh sb="25" eb="27">
          <t>キュウシュウ</t>
        </rPh>
        <phoneticPr fontId="0"/>
      </is>
    </nc>
  </rcc>
  <rcc rId="5564" sId="3" numFmtId="4">
    <nc r="G5">
      <v>2475000</v>
    </nc>
  </rcc>
  <rcc rId="5565" sId="3" numFmtId="4">
    <oc r="M4">
      <v>93</v>
    </oc>
    <nc r="M4">
      <f>DATEDIF(C4,$M$1,"D")+1</f>
    </nc>
  </rcc>
  <rcc rId="5566" sId="3">
    <nc r="M5">
      <f>DATEDIF(C5,$M$1,"D")+1</f>
    </nc>
  </rcc>
  <rcv guid="{0F535B21-7B33-4D48-AA14-EBF1308D24FD}" action="delete"/>
  <rdn rId="0" localSheetId="1" customView="1" name="Z_0F535B21_7B33_4D48_AA14_EBF1308D24FD_.wvu.PrintArea" hidden="1" oldHidden="1">
    <formula>'競争入札（工事）'!$A$1:$M$6</formula>
    <oldFormula>'競争入札（工事）'!$A$1:$M$6</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'競争入札（物品役務等）'!$A$1:$M$18</formula>
    <oldFormula>'競争入札（物品役務等）'!$A$1:$M$18</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'競争入札（物品役務等）'!$A$3:$O$7</formula>
    <oldFormula>'競争入札（物品役務等）'!$A$3:$O$7</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'随意契約（物品役務等）'!$A$1:$M$15</formula>
    <oldFormula>'随意契約（物品役務等）'!$A$1:$M$15</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'随意契約（物品役務等）'!$A$3:$N$4</formula>
    <oldFormula>'随意契約（物品役務等）'!$A$3:$N$4</oldFormula>
  </rdn>
  <rcv guid="{0F535B21-7B33-4D48-AA14-EBF1308D24FD}"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50" sId="2">
    <oc r="A20" t="inlineStr">
      <is>
        <t>骨密度測定装置一式</t>
        <rPh sb="0" eb="9">
          <t>コツミツドソクテイソウチイッシキ</t>
        </rPh>
        <phoneticPr fontId="0"/>
      </is>
    </oc>
    <nc r="A20" t="inlineStr">
      <is>
        <t>医薬品単価契約</t>
        <rPh sb="0" eb="3">
          <t>イヤクヒン</t>
        </rPh>
        <rPh sb="3" eb="5">
          <t>タンカ</t>
        </rPh>
        <rPh sb="5" eb="7">
          <t>ケイヤク</t>
        </rPh>
        <phoneticPr fontId="0"/>
      </is>
    </nc>
  </rcc>
  <rcc rId="5751" sId="2">
    <nc r="B21" t="inlineStr">
      <is>
        <t>〒874-0840
大分県別府市大字鶴見4549番地
独立行政法人国立病院機構
西別府病院
院長　後藤　一也</t>
      </is>
    </nc>
  </rcc>
  <rcc rId="5752" sId="2">
    <nc r="E21" t="inlineStr">
      <is>
        <t>一般競争入札</t>
      </is>
    </nc>
  </rcc>
  <rcc rId="5753" sId="2">
    <nc r="F21" t="inlineStr">
      <is>
        <t>-</t>
      </is>
    </nc>
  </rcc>
  <rcc rId="5754" sId="2">
    <oc r="M21">
      <f>DATEDIF(C21,$M$1,"D")+1</f>
    </oc>
    <nc r="M21">
      <f>DATEDIF(C21,$M$1,"D")+1</f>
    </nc>
  </rcc>
  <rcc rId="5755" sId="2">
    <nc r="B22" t="inlineStr">
      <is>
        <t>〒874-0840
大分県別府市大字鶴見4549番地
独立行政法人国立病院機構
西別府病院
院長　後藤　一也</t>
      </is>
    </nc>
  </rcc>
  <rcc rId="5756" sId="2" numFmtId="19">
    <nc r="C22">
      <v>45560</v>
    </nc>
  </rcc>
  <rcc rId="5757" sId="2">
    <nc r="D22" t="inlineStr">
      <is>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0"/>
      </is>
    </nc>
  </rcc>
  <rcc rId="5758" sId="2">
    <nc r="E22" t="inlineStr">
      <is>
        <t>一般競争入札</t>
      </is>
    </nc>
  </rcc>
  <rcc rId="5759" sId="2">
    <nc r="F22" t="inlineStr">
      <is>
        <t>-</t>
      </is>
    </nc>
  </rcc>
  <rcc rId="5760" sId="2" numFmtId="4">
    <nc r="G22">
      <v>1404365</v>
    </nc>
  </rcc>
  <rcc rId="5761" sId="2">
    <oc r="M22">
      <f>DATEDIF(C22,$M$1,"D")+1</f>
    </oc>
    <nc r="M22">
      <f>DATEDIF(C22,$M$1,"D")+1</f>
    </nc>
  </rcc>
  <rcc rId="5762" sId="2">
    <nc r="A23" t="inlineStr">
      <is>
        <t>医薬品単価契約</t>
        <rPh sb="0" eb="3">
          <t>イヤクヒン</t>
        </rPh>
        <rPh sb="3" eb="5">
          <t>タンカ</t>
        </rPh>
        <rPh sb="5" eb="7">
          <t>ケイヤク</t>
        </rPh>
        <phoneticPr fontId="0"/>
      </is>
    </nc>
  </rcc>
  <rcc rId="5763" sId="2">
    <nc r="B23" t="inlineStr">
      <is>
        <t>〒874-0840
大分県別府市大字鶴見4549番地
独立行政法人国立病院機構
西別府病院
院長　後藤　一也</t>
      </is>
    </nc>
  </rcc>
  <rcc rId="5764" sId="2" numFmtId="19">
    <nc r="C23">
      <v>45560</v>
    </nc>
  </rcc>
  <rcc rId="5765" sId="2">
    <nc r="D23" t="inlineStr">
      <is>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0"/>
      </is>
    </nc>
  </rcc>
  <rcc rId="5766" sId="2">
    <nc r="E23" t="inlineStr">
      <is>
        <t>一般競争入札</t>
      </is>
    </nc>
  </rcc>
  <rcc rId="5767" sId="2">
    <nc r="F23" t="inlineStr">
      <is>
        <t>-</t>
      </is>
    </nc>
  </rcc>
  <rcc rId="5768" sId="2" numFmtId="4">
    <nc r="G23">
      <v>1404365</v>
    </nc>
  </rcc>
  <rcc rId="5769" sId="2">
    <oc r="M23">
      <f>DATEDIF(C23,$M$1,"D")+1</f>
    </oc>
    <nc r="M23">
      <f>DATEDIF(C23,$M$1,"D")+1</f>
    </nc>
  </rcc>
  <rcc rId="5770" sId="2">
    <nc r="A24" t="inlineStr">
      <is>
        <t>医薬品単価契約</t>
        <rPh sb="0" eb="3">
          <t>イヤクヒン</t>
        </rPh>
        <rPh sb="3" eb="5">
          <t>タンカ</t>
        </rPh>
        <rPh sb="5" eb="7">
          <t>ケイヤク</t>
        </rPh>
        <phoneticPr fontId="0"/>
      </is>
    </nc>
  </rcc>
  <rcc rId="5771" sId="2">
    <nc r="B24" t="inlineStr">
      <is>
        <t>〒874-0840
大分県別府市大字鶴見4549番地
独立行政法人国立病院機構
西別府病院
院長　後藤　一也</t>
      </is>
    </nc>
  </rcc>
  <rcc rId="5772" sId="2" numFmtId="19">
    <nc r="C24">
      <v>45560</v>
    </nc>
  </rcc>
  <rcc rId="5773" sId="2">
    <nc r="D24" t="inlineStr">
      <is>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0"/>
      </is>
    </nc>
  </rcc>
  <rcc rId="5774" sId="2">
    <nc r="E24" t="inlineStr">
      <is>
        <t>一般競争入札</t>
      </is>
    </nc>
  </rcc>
  <rcc rId="5775" sId="2">
    <nc r="F24" t="inlineStr">
      <is>
        <t>-</t>
      </is>
    </nc>
  </rcc>
  <rcc rId="5776" sId="2" numFmtId="4">
    <nc r="G24">
      <v>1404365</v>
    </nc>
  </rcc>
  <rcc rId="5777" sId="2">
    <oc r="M24">
      <f>DATEDIF(C24,$M$1,"D")+1</f>
    </oc>
    <nc r="M24">
      <f>DATEDIF(C24,$M$1,"D")+1</f>
    </nc>
  </rcc>
  <rcc rId="5778" sId="2">
    <nc r="A25" t="inlineStr">
      <is>
        <t>医薬品単価契約</t>
        <rPh sb="0" eb="3">
          <t>イヤクヒン</t>
        </rPh>
        <rPh sb="3" eb="5">
          <t>タンカ</t>
        </rPh>
        <rPh sb="5" eb="7">
          <t>ケイヤク</t>
        </rPh>
        <phoneticPr fontId="0"/>
      </is>
    </nc>
  </rcc>
  <rcc rId="5779" sId="2">
    <nc r="B25" t="inlineStr">
      <is>
        <t>〒874-0840
大分県別府市大字鶴見4549番地
独立行政法人国立病院機構
西別府病院
院長　後藤　一也</t>
      </is>
    </nc>
  </rcc>
  <rcc rId="5780" sId="2" numFmtId="19">
    <nc r="C25">
      <v>45560</v>
    </nc>
  </rcc>
  <rcc rId="5781" sId="2">
    <nc r="D25" t="inlineStr">
      <is>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0"/>
      </is>
    </nc>
  </rcc>
  <rcc rId="5782" sId="2">
    <nc r="E25" t="inlineStr">
      <is>
        <t>一般競争入札</t>
      </is>
    </nc>
  </rcc>
  <rcc rId="5783" sId="2">
    <nc r="F25" t="inlineStr">
      <is>
        <t>-</t>
      </is>
    </nc>
  </rcc>
  <rcc rId="5784" sId="2" numFmtId="4">
    <nc r="G25">
      <v>1404365</v>
    </nc>
  </rcc>
  <rcc rId="5785" sId="2">
    <nc r="M25">
      <f>DATEDIF(C25,$M$1,"D")+1</f>
    </nc>
  </rcc>
  <rcc rId="5786" sId="2">
    <nc r="A26" t="inlineStr">
      <is>
        <t>医薬品単価契約</t>
        <rPh sb="0" eb="3">
          <t>イヤクヒン</t>
        </rPh>
        <rPh sb="3" eb="5">
          <t>タンカ</t>
        </rPh>
        <rPh sb="5" eb="7">
          <t>ケイヤク</t>
        </rPh>
        <phoneticPr fontId="0"/>
      </is>
    </nc>
  </rcc>
  <rcc rId="5787" sId="2">
    <nc r="B26" t="inlineStr">
      <is>
        <t>〒874-0840
大分県別府市大字鶴見4549番地
独立行政法人国立病院機構
西別府病院
院長　後藤　一也</t>
      </is>
    </nc>
  </rcc>
  <rcc rId="5788" sId="2" numFmtId="19">
    <nc r="C26">
      <v>45560</v>
    </nc>
  </rcc>
  <rcc rId="5789" sId="2">
    <nc r="D26" t="inlineStr">
      <is>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0"/>
      </is>
    </nc>
  </rcc>
  <rcc rId="5790" sId="2">
    <nc r="E26" t="inlineStr">
      <is>
        <t>一般競争入札</t>
      </is>
    </nc>
  </rcc>
  <rcc rId="5791" sId="2">
    <nc r="F26" t="inlineStr">
      <is>
        <t>-</t>
      </is>
    </nc>
  </rcc>
  <rcc rId="5792" sId="2" numFmtId="4">
    <nc r="G26">
      <v>1404365</v>
    </nc>
  </rcc>
  <rcc rId="5793" sId="2">
    <nc r="M26">
      <f>DATEDIF(C26,$M$1,"D")+1</f>
    </nc>
  </rcc>
  <rcc rId="5794" sId="2">
    <nc r="A21" t="inlineStr">
      <is>
        <t>医療用消耗品単価契約</t>
        <rPh sb="0" eb="3">
          <t>イリョウヨウ</t>
        </rPh>
        <rPh sb="3" eb="6">
          <t>ショウモウヒン</t>
        </rPh>
        <rPh sb="6" eb="8">
          <t>タンカ</t>
        </rPh>
        <rPh sb="8" eb="10">
          <t>ケイヤク</t>
        </rPh>
        <phoneticPr fontId="0"/>
      </is>
    </nc>
  </rcc>
  <rcc rId="5795" sId="2" numFmtId="19">
    <nc r="C21">
      <v>45498</v>
    </nc>
  </rcc>
  <rcc rId="5796" sId="2">
    <nc r="D21" t="inlineStr">
      <is>
        <t>福岡県福岡市東区松島１丁目４１番２１号
株式会社　キシヤ</t>
        <rPh sb="0" eb="3">
          <t>フクオカケン</t>
        </rPh>
        <rPh sb="3" eb="6">
          <t>フクオカシ</t>
        </rPh>
        <rPh sb="6" eb="8">
          <t>ヒガシク</t>
        </rPh>
        <rPh sb="8" eb="10">
          <t>マツシマ</t>
        </rPh>
        <rPh sb="11" eb="13">
          <t>チョウメ</t>
        </rPh>
        <rPh sb="15" eb="16">
          <t>バン</t>
        </rPh>
        <rPh sb="18" eb="19">
          <t>ゴウ</t>
        </rPh>
        <rPh sb="20" eb="24">
          <t>カブシキガイシャ</t>
        </rPh>
        <phoneticPr fontId="0"/>
      </is>
    </nc>
  </rcc>
  <rcc rId="5797" sId="2" numFmtId="4">
    <nc r="G21">
      <v>10599270</v>
    </nc>
  </rcc>
  <rrc rId="5798" sId="2" ref="A22:XFD22" action="deleteRow">
    <rfmt sheetId="2" xfDxf="1" sqref="A22:XFD22" start="0" length="0">
      <dxf>
        <font>
          <sz val="12"/>
        </font>
      </dxf>
    </rfmt>
    <rfmt sheetId="2" sqref="A22" start="0" length="0">
      <dxf>
        <font>
          <sz val="8"/>
          <name val="Meiryo UI"/>
          <scheme val="none"/>
        </font>
        <border outline="0">
          <left style="hair">
            <color indexed="64"/>
          </left>
          <right style="hair">
            <color indexed="64"/>
          </right>
          <top style="hair">
            <color indexed="64"/>
          </top>
          <bottom style="hair">
            <color indexed="64"/>
          </bottom>
        </border>
      </dxf>
    </rfmt>
    <rcc rId="0" sId="2" dxf="1">
      <nc r="B22" t="inlineStr">
        <is>
          <t>〒874-0840
大分県別府市大字鶴見4549番地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umFmtId="19">
      <nc r="C22">
        <v>45560</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2" dxf="1">
      <nc r="D22" t="inlineStr">
        <is>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E22" t="inlineStr">
        <is>
          <t>一般競争入札</t>
        </is>
      </nc>
      <ndxf>
        <font>
          <sz val="8"/>
          <name val="Meiryo UI"/>
          <scheme val="none"/>
        </font>
        <border outline="0">
          <left style="hair">
            <color indexed="64"/>
          </left>
          <right style="hair">
            <color indexed="64"/>
          </right>
          <top style="hair">
            <color indexed="64"/>
          </top>
          <bottom style="hair">
            <color indexed="64"/>
          </bottom>
        </border>
      </ndxf>
    </rcc>
    <rcc rId="0" sId="2" dxf="1">
      <nc r="F22" t="inlineStr">
        <is>
          <t>-</t>
        </is>
      </nc>
      <ndxf>
        <font>
          <sz val="8"/>
          <name val="Meiryo UI"/>
          <scheme val="none"/>
        </font>
        <alignment horizontal="center" vertical="top" readingOrder="0"/>
        <border outline="0">
          <left style="hair">
            <color indexed="64"/>
          </left>
          <right style="hair">
            <color indexed="64"/>
          </right>
          <top style="hair">
            <color indexed="64"/>
          </top>
          <bottom style="hair">
            <color indexed="64"/>
          </bottom>
        </border>
      </ndxf>
    </rcc>
    <rcc rId="0" sId="2" dxf="1" numFmtId="4">
      <nc r="G22">
        <v>1404365</v>
      </nc>
      <ndxf>
        <font>
          <sz val="8"/>
          <name val="Meiryo UI"/>
          <scheme val="none"/>
        </font>
        <numFmt numFmtId="179" formatCode="#,##0.00_);[Red]\(#,##0.00\)"/>
        <border outline="0">
          <left style="hair">
            <color indexed="64"/>
          </left>
          <right style="hair">
            <color indexed="64"/>
          </right>
          <top style="hair">
            <color indexed="64"/>
          </top>
          <bottom style="hair">
            <color indexed="64"/>
          </bottom>
        </border>
      </ndxf>
    </rcc>
    <rfmt sheetId="2" sqref="H22"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22"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cc rId="0" sId="2" dxf="1">
      <nc r="M22">
        <f>DATEDIF(C22,$M$1,"D")+1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799" sId="2" ref="A22:XFD22" action="deleteRow">
    <rfmt sheetId="2" xfDxf="1" sqref="A22:XFD22" start="0" length="0">
      <dxf>
        <font>
          <sz val="12"/>
        </font>
      </dxf>
    </rfmt>
    <rcc rId="0" sId="2" dxf="1">
      <nc r="A22" t="inlineStr">
        <is>
          <t>医薬品単価契約</t>
          <rPh sb="0" eb="3">
            <t>イヤクヒン</t>
          </rPh>
          <rPh sb="3" eb="5">
            <t>タンカ</t>
          </rPh>
          <rPh sb="5" eb="7">
            <t>ケイヤク</t>
          </rPh>
          <phoneticPr fontId="0"/>
        </is>
      </nc>
      <ndxf>
        <font>
          <sz val="8"/>
          <name val="Meiryo UI"/>
          <scheme val="none"/>
        </font>
        <border outline="0">
          <left style="hair">
            <color indexed="64"/>
          </left>
          <right style="hair">
            <color indexed="64"/>
          </right>
          <top style="hair">
            <color indexed="64"/>
          </top>
          <bottom style="hair">
            <color indexed="64"/>
          </bottom>
        </border>
      </ndxf>
    </rcc>
    <rcc rId="0" sId="2" dxf="1">
      <nc r="B22" t="inlineStr">
        <is>
          <t>〒874-0840
大分県別府市大字鶴見4549番地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umFmtId="19">
      <nc r="C22">
        <v>45560</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2" dxf="1">
      <nc r="D22" t="inlineStr">
        <is>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E22" t="inlineStr">
        <is>
          <t>一般競争入札</t>
        </is>
      </nc>
      <ndxf>
        <font>
          <sz val="8"/>
          <name val="Meiryo UI"/>
          <scheme val="none"/>
        </font>
        <border outline="0">
          <left style="hair">
            <color indexed="64"/>
          </left>
          <right style="hair">
            <color indexed="64"/>
          </right>
          <top style="hair">
            <color indexed="64"/>
          </top>
          <bottom style="hair">
            <color indexed="64"/>
          </bottom>
        </border>
      </ndxf>
    </rcc>
    <rcc rId="0" sId="2" dxf="1">
      <nc r="F22" t="inlineStr">
        <is>
          <t>-</t>
        </is>
      </nc>
      <ndxf>
        <font>
          <sz val="8"/>
          <name val="Meiryo UI"/>
          <scheme val="none"/>
        </font>
        <alignment horizontal="center" vertical="top" readingOrder="0"/>
        <border outline="0">
          <left style="hair">
            <color indexed="64"/>
          </left>
          <right style="hair">
            <color indexed="64"/>
          </right>
          <top style="hair">
            <color indexed="64"/>
          </top>
          <bottom style="hair">
            <color indexed="64"/>
          </bottom>
        </border>
      </ndxf>
    </rcc>
    <rcc rId="0" sId="2" dxf="1" numFmtId="4">
      <nc r="G22">
        <v>1404365</v>
      </nc>
      <ndxf>
        <font>
          <sz val="8"/>
          <name val="Meiryo UI"/>
          <scheme val="none"/>
        </font>
        <numFmt numFmtId="179" formatCode="#,##0.00_);[Red]\(#,##0.00\)"/>
        <border outline="0">
          <left style="hair">
            <color indexed="64"/>
          </left>
          <right style="hair">
            <color indexed="64"/>
          </right>
          <top style="hair">
            <color indexed="64"/>
          </top>
          <bottom style="hair">
            <color indexed="64"/>
          </bottom>
        </border>
      </ndxf>
    </rcc>
    <rfmt sheetId="2" sqref="H22"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22"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cc rId="0" sId="2" dxf="1">
      <nc r="M22">
        <f>DATEDIF(C22,$M$1,"D")+1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800" sId="2" ref="A22:XFD22" action="deleteRow">
    <rfmt sheetId="2" xfDxf="1" sqref="A22:XFD22" start="0" length="0">
      <dxf>
        <font>
          <sz val="12"/>
        </font>
      </dxf>
    </rfmt>
    <rcc rId="0" sId="2" dxf="1">
      <nc r="A22" t="inlineStr">
        <is>
          <t>医薬品単価契約</t>
          <rPh sb="0" eb="3">
            <t>イヤクヒン</t>
          </rPh>
          <rPh sb="3" eb="5">
            <t>タンカ</t>
          </rPh>
          <rPh sb="5" eb="7">
            <t>ケイヤク</t>
          </rPh>
          <phoneticPr fontId="0"/>
        </is>
      </nc>
      <ndxf>
        <font>
          <sz val="8"/>
          <name val="Meiryo UI"/>
          <scheme val="none"/>
        </font>
        <border outline="0">
          <left style="hair">
            <color indexed="64"/>
          </left>
          <right style="hair">
            <color indexed="64"/>
          </right>
          <top style="hair">
            <color indexed="64"/>
          </top>
          <bottom style="hair">
            <color indexed="64"/>
          </bottom>
        </border>
      </ndxf>
    </rcc>
    <rcc rId="0" sId="2" dxf="1">
      <nc r="B22" t="inlineStr">
        <is>
          <t>〒874-0840
大分県別府市大字鶴見4549番地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umFmtId="19">
      <nc r="C22">
        <v>45560</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2" dxf="1">
      <nc r="D22" t="inlineStr">
        <is>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E22" t="inlineStr">
        <is>
          <t>一般競争入札</t>
        </is>
      </nc>
      <ndxf>
        <font>
          <sz val="8"/>
          <name val="Meiryo UI"/>
          <scheme val="none"/>
        </font>
        <border outline="0">
          <left style="hair">
            <color indexed="64"/>
          </left>
          <right style="hair">
            <color indexed="64"/>
          </right>
          <top style="hair">
            <color indexed="64"/>
          </top>
          <bottom style="hair">
            <color indexed="64"/>
          </bottom>
        </border>
      </ndxf>
    </rcc>
    <rcc rId="0" sId="2" dxf="1">
      <nc r="F22" t="inlineStr">
        <is>
          <t>-</t>
        </is>
      </nc>
      <ndxf>
        <font>
          <sz val="8"/>
          <name val="Meiryo UI"/>
          <scheme val="none"/>
        </font>
        <alignment horizontal="center" vertical="top" readingOrder="0"/>
        <border outline="0">
          <left style="hair">
            <color indexed="64"/>
          </left>
          <right style="hair">
            <color indexed="64"/>
          </right>
          <top style="hair">
            <color indexed="64"/>
          </top>
          <bottom style="hair">
            <color indexed="64"/>
          </bottom>
        </border>
      </ndxf>
    </rcc>
    <rcc rId="0" sId="2" dxf="1" numFmtId="4">
      <nc r="G22">
        <v>1404365</v>
      </nc>
      <ndxf>
        <font>
          <sz val="8"/>
          <name val="Meiryo UI"/>
          <scheme val="none"/>
        </font>
        <numFmt numFmtId="179" formatCode="#,##0.00_);[Red]\(#,##0.00\)"/>
        <border outline="0">
          <left style="hair">
            <color indexed="64"/>
          </left>
          <right style="hair">
            <color indexed="64"/>
          </right>
          <top style="hair">
            <color indexed="64"/>
          </top>
          <bottom style="hair">
            <color indexed="64"/>
          </bottom>
        </border>
      </ndxf>
    </rcc>
    <rfmt sheetId="2" sqref="H22"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22"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cc rId="0" sId="2" dxf="1">
      <nc r="M22">
        <f>DATEDIF(C22,$M$1,"D")+1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801" sId="2" ref="A22:XFD22" action="deleteRow">
    <rfmt sheetId="2" xfDxf="1" sqref="A22:XFD22" start="0" length="0">
      <dxf>
        <font>
          <sz val="12"/>
        </font>
      </dxf>
    </rfmt>
    <rcc rId="0" sId="2" dxf="1">
      <nc r="A22" t="inlineStr">
        <is>
          <t>医薬品単価契約</t>
          <rPh sb="0" eb="3">
            <t>イヤクヒン</t>
          </rPh>
          <rPh sb="3" eb="5">
            <t>タンカ</t>
          </rPh>
          <rPh sb="5" eb="7">
            <t>ケイヤク</t>
          </rPh>
          <phoneticPr fontId="0"/>
        </is>
      </nc>
      <ndxf>
        <font>
          <sz val="8"/>
          <name val="Meiryo UI"/>
          <scheme val="none"/>
        </font>
        <border outline="0">
          <left style="hair">
            <color indexed="64"/>
          </left>
          <right style="hair">
            <color indexed="64"/>
          </right>
          <top style="hair">
            <color indexed="64"/>
          </top>
          <bottom style="hair">
            <color indexed="64"/>
          </bottom>
        </border>
      </ndxf>
    </rcc>
    <rcc rId="0" sId="2" dxf="1">
      <nc r="B22" t="inlineStr">
        <is>
          <t>〒874-0840
大分県別府市大字鶴見4549番地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umFmtId="19">
      <nc r="C22">
        <v>45560</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2" dxf="1">
      <nc r="D22" t="inlineStr">
        <is>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E22" t="inlineStr">
        <is>
          <t>一般競争入札</t>
        </is>
      </nc>
      <ndxf>
        <font>
          <sz val="8"/>
          <name val="Meiryo UI"/>
          <scheme val="none"/>
        </font>
        <border outline="0">
          <left style="hair">
            <color indexed="64"/>
          </left>
          <right style="hair">
            <color indexed="64"/>
          </right>
          <top style="hair">
            <color indexed="64"/>
          </top>
          <bottom style="hair">
            <color indexed="64"/>
          </bottom>
        </border>
      </ndxf>
    </rcc>
    <rcc rId="0" sId="2" dxf="1">
      <nc r="F22" t="inlineStr">
        <is>
          <t>-</t>
        </is>
      </nc>
      <ndxf>
        <font>
          <sz val="8"/>
          <name val="Meiryo UI"/>
          <scheme val="none"/>
        </font>
        <alignment horizontal="center" vertical="top" readingOrder="0"/>
        <border outline="0">
          <left style="hair">
            <color indexed="64"/>
          </left>
          <right style="hair">
            <color indexed="64"/>
          </right>
          <top style="hair">
            <color indexed="64"/>
          </top>
          <bottom style="hair">
            <color indexed="64"/>
          </bottom>
        </border>
      </ndxf>
    </rcc>
    <rcc rId="0" sId="2" dxf="1" numFmtId="4">
      <nc r="G22">
        <v>1404365</v>
      </nc>
      <ndxf>
        <font>
          <sz val="8"/>
          <name val="Meiryo UI"/>
          <scheme val="none"/>
        </font>
        <numFmt numFmtId="179" formatCode="#,##0.00_);[Red]\(#,##0.00\)"/>
        <border outline="0">
          <left style="hair">
            <color indexed="64"/>
          </left>
          <right style="hair">
            <color indexed="64"/>
          </right>
          <top style="hair">
            <color indexed="64"/>
          </top>
          <bottom style="hair">
            <color indexed="64"/>
          </bottom>
        </border>
      </ndxf>
    </rcc>
    <rfmt sheetId="2" sqref="H22"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22"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cc rId="0" sId="2" dxf="1">
      <nc r="M22">
        <f>DATEDIF(C22,$M$1,"D")+1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802" sId="2" ref="A22:XFD22" action="deleteRow">
    <rfmt sheetId="2" xfDxf="1" sqref="A22:XFD22" start="0" length="0">
      <dxf>
        <font>
          <sz val="12"/>
        </font>
      </dxf>
    </rfmt>
    <rcc rId="0" sId="2" dxf="1">
      <nc r="A22" t="inlineStr">
        <is>
          <t>医薬品単価契約</t>
          <rPh sb="0" eb="3">
            <t>イヤクヒン</t>
          </rPh>
          <rPh sb="3" eb="5">
            <t>タンカ</t>
          </rPh>
          <rPh sb="5" eb="7">
            <t>ケイヤク</t>
          </rPh>
          <phoneticPr fontId="0"/>
        </is>
      </nc>
      <ndxf>
        <font>
          <sz val="8"/>
          <name val="Meiryo UI"/>
          <scheme val="none"/>
        </font>
        <border outline="0">
          <left style="hair">
            <color indexed="64"/>
          </left>
          <right style="hair">
            <color indexed="64"/>
          </right>
          <top style="hair">
            <color indexed="64"/>
          </top>
          <bottom style="hair">
            <color indexed="64"/>
          </bottom>
        </border>
      </ndxf>
    </rcc>
    <rcc rId="0" sId="2" dxf="1">
      <nc r="B22" t="inlineStr">
        <is>
          <t>〒874-0840
大分県別府市大字鶴見4549番地
独立行政法人国立病院機構
西別府病院
院長　後藤　一也</t>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umFmtId="19">
      <nc r="C22">
        <v>45560</v>
      </nc>
      <n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ndxf>
    </rcc>
    <rcc rId="0" sId="2" dxf="1">
      <nc r="D22" t="inlineStr">
        <is>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0"/>
        </is>
      </nc>
      <ndxf>
        <font>
          <sz val="8"/>
          <name val="Meiryo UI"/>
          <scheme val="none"/>
        </font>
        <alignment vertical="top" wrapText="1" readingOrder="0"/>
        <border outline="0">
          <left style="hair">
            <color indexed="64"/>
          </left>
          <right style="hair">
            <color indexed="64"/>
          </right>
          <top style="hair">
            <color indexed="64"/>
          </top>
          <bottom style="hair">
            <color indexed="64"/>
          </bottom>
        </border>
      </ndxf>
    </rcc>
    <rcc rId="0" sId="2" dxf="1">
      <nc r="E22" t="inlineStr">
        <is>
          <t>一般競争入札</t>
        </is>
      </nc>
      <ndxf>
        <font>
          <sz val="8"/>
          <name val="Meiryo UI"/>
          <scheme val="none"/>
        </font>
        <border outline="0">
          <left style="hair">
            <color indexed="64"/>
          </left>
          <right style="hair">
            <color indexed="64"/>
          </right>
          <top style="hair">
            <color indexed="64"/>
          </top>
          <bottom style="hair">
            <color indexed="64"/>
          </bottom>
        </border>
      </ndxf>
    </rcc>
    <rcc rId="0" sId="2" dxf="1">
      <nc r="F22" t="inlineStr">
        <is>
          <t>-</t>
        </is>
      </nc>
      <ndxf>
        <font>
          <sz val="8"/>
          <name val="Meiryo UI"/>
          <scheme val="none"/>
        </font>
        <alignment horizontal="center" vertical="top" readingOrder="0"/>
        <border outline="0">
          <left style="hair">
            <color indexed="64"/>
          </left>
          <right style="hair">
            <color indexed="64"/>
          </right>
          <top style="hair">
            <color indexed="64"/>
          </top>
          <bottom style="hair">
            <color indexed="64"/>
          </bottom>
        </border>
      </ndxf>
    </rcc>
    <rcc rId="0" sId="2" dxf="1" numFmtId="4">
      <nc r="G22">
        <v>1404365</v>
      </nc>
      <ndxf>
        <font>
          <sz val="8"/>
          <name val="Meiryo UI"/>
          <scheme val="none"/>
        </font>
        <numFmt numFmtId="179" formatCode="#,##0.00_);[Red]\(#,##0.00\)"/>
        <border outline="0">
          <left style="hair">
            <color indexed="64"/>
          </left>
          <right style="hair">
            <color indexed="64"/>
          </right>
          <top style="hair">
            <color indexed="64"/>
          </top>
          <bottom style="hair">
            <color indexed="64"/>
          </bottom>
        </border>
      </ndxf>
    </rcc>
    <rfmt sheetId="2" sqref="H22"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22"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22"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cc rId="0" sId="2" dxf="1">
      <nc r="M22">
        <f>DATEDIF(C22,$M$1,"D")+1</f>
      </nc>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rc>
  <rrc rId="5803" sId="2" ref="A13:XFD13" action="insertRow"/>
  <rm rId="5804" sheetId="2" source="A22:XFD22" destination="A13:XFD13" sourceSheetId="2">
    <undo index="0" exp="area" ref3D="1" dr="$A$1:$M$22" dn="Print_Area" sId="2"/>
    <rfmt sheetId="2" xfDxf="1" sqref="A13:XFD13" start="0" length="0">
      <dxf>
        <font>
          <sz val="12"/>
        </font>
      </dxf>
    </rfmt>
    <rfmt sheetId="2" sqref="A13" start="0" length="0">
      <dxf>
        <font>
          <sz val="8"/>
          <name val="Meiryo UI"/>
          <scheme val="none"/>
        </font>
        <border outline="0">
          <left style="hair">
            <color indexed="64"/>
          </left>
          <right style="hair">
            <color indexed="64"/>
          </right>
          <top style="hair">
            <color indexed="64"/>
          </top>
          <bottom style="hair">
            <color indexed="64"/>
          </bottom>
        </border>
      </dxf>
    </rfmt>
    <rfmt sheetId="2" sqref="B13"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C13" start="0" length="0">
      <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dxf>
    </rfmt>
    <rfmt sheetId="2" sqref="D13"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E13" start="0" length="0">
      <dxf>
        <font>
          <sz val="8"/>
          <name val="Meiryo UI"/>
          <scheme val="none"/>
        </font>
        <border outline="0">
          <left style="hair">
            <color indexed="64"/>
          </left>
          <right style="hair">
            <color indexed="64"/>
          </right>
          <top style="hair">
            <color indexed="64"/>
          </top>
          <bottom style="hair">
            <color indexed="64"/>
          </bottom>
        </border>
      </dxf>
    </rfmt>
    <rfmt sheetId="2" sqref="F13" start="0" length="0">
      <dxf>
        <font>
          <sz val="8"/>
          <name val="Meiryo UI"/>
          <scheme val="none"/>
        </font>
        <alignment horizontal="center" vertical="top" readingOrder="0"/>
        <border outline="0">
          <left style="hair">
            <color indexed="64"/>
          </left>
          <right style="hair">
            <color indexed="64"/>
          </right>
          <top style="hair">
            <color indexed="64"/>
          </top>
          <bottom style="hair">
            <color indexed="64"/>
          </bottom>
        </border>
      </dxf>
    </rfmt>
    <rfmt sheetId="2" sqref="G13"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H13"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13"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13"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13"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13"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M13" start="0" length="0">
      <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dxf>
    </rfmt>
  </rm>
  <rrc rId="5805" sId="2" ref="A22:XFD22" action="deleteRow">
    <rfmt sheetId="2" xfDxf="1" sqref="A22:XFD22" start="0" length="0">
      <dxf>
        <font>
          <sz val="12"/>
        </font>
      </dxf>
    </rfmt>
    <rfmt sheetId="2" sqref="A22" start="0" length="0">
      <dxf>
        <font>
          <sz val="8"/>
          <name val="Meiryo UI"/>
          <scheme val="none"/>
        </font>
      </dxf>
    </rfmt>
    <rfmt sheetId="2" sqref="B22" start="0" length="0">
      <dxf>
        <font>
          <sz val="8"/>
          <name val="Meiryo UI"/>
          <scheme val="none"/>
        </font>
      </dxf>
    </rfmt>
    <rfmt sheetId="2" sqref="C22" start="0" length="0">
      <dxf>
        <font>
          <sz val="8"/>
          <name val="Meiryo UI"/>
          <scheme val="none"/>
        </font>
        <alignment horizontal="center" vertical="top" shrinkToFit="1" readingOrder="0"/>
      </dxf>
    </rfmt>
    <rfmt sheetId="2" sqref="D22" start="0" length="0">
      <dxf>
        <font>
          <sz val="8"/>
          <name val="Meiryo UI"/>
          <scheme val="none"/>
        </font>
        <alignment vertical="top" wrapText="1" readingOrder="0"/>
      </dxf>
    </rfmt>
    <rfmt sheetId="2" sqref="E22" start="0" length="0">
      <dxf>
        <font>
          <sz val="8"/>
          <name val="Meiryo UI"/>
          <scheme val="none"/>
        </font>
      </dxf>
    </rfmt>
    <rfmt sheetId="2" sqref="F22" start="0" length="0">
      <dxf>
        <font>
          <sz val="8"/>
          <name val="Meiryo UI"/>
          <scheme val="none"/>
        </font>
        <alignment horizontal="center" vertical="top" readingOrder="0"/>
      </dxf>
    </rfmt>
    <rfmt sheetId="2" sqref="G22" start="0" length="0">
      <dxf>
        <font>
          <sz val="8"/>
          <name val="Meiryo UI"/>
          <scheme val="none"/>
        </font>
        <numFmt numFmtId="179" formatCode="#,##0.00_);[Red]\(#,##0.00\)"/>
      </dxf>
    </rfmt>
    <rfmt sheetId="2" sqref="H22" start="0" length="0">
      <dxf>
        <font>
          <sz val="8"/>
          <name val="Meiryo UI"/>
          <scheme val="none"/>
        </font>
        <numFmt numFmtId="179" formatCode="#,##0.00_);[Red]\(#,##0.00\)"/>
      </dxf>
    </rfmt>
    <rfmt sheetId="2" sqref="I22" start="0" length="0">
      <dxf>
        <font>
          <sz val="8"/>
          <name val="Meiryo UI"/>
          <scheme val="none"/>
        </font>
        <numFmt numFmtId="179" formatCode="#,##0.00_);[Red]\(#,##0.00\)"/>
        <alignment vertical="top" wrapText="1" readingOrder="0"/>
      </dxf>
    </rfmt>
    <rfmt sheetId="2" sqref="J22" start="0" length="0">
      <dxf>
        <font>
          <sz val="8"/>
          <name val="Meiryo UI"/>
          <scheme val="none"/>
        </font>
        <numFmt numFmtId="179" formatCode="#,##0.00_);[Red]\(#,##0.00\)"/>
        <alignment vertical="top" wrapText="1" readingOrder="0"/>
      </dxf>
    </rfmt>
    <rfmt sheetId="2" sqref="K22" start="0" length="0">
      <dxf>
        <font>
          <sz val="8"/>
          <name val="Meiryo UI"/>
          <scheme val="none"/>
        </font>
        <numFmt numFmtId="179" formatCode="#,##0.00_);[Red]\(#,##0.00\)"/>
        <alignment vertical="top" wrapText="1" readingOrder="0"/>
      </dxf>
    </rfmt>
    <rfmt sheetId="2" sqref="L22" start="0" length="0">
      <dxf>
        <font>
          <sz val="8"/>
          <name val="Meiryo UI"/>
          <scheme val="none"/>
        </font>
        <numFmt numFmtId="179" formatCode="#,##0.00_);[Red]\(#,##0.00\)"/>
      </dxf>
    </rfmt>
    <rfmt sheetId="2" sqref="M22" start="0" length="0">
      <dxf>
        <font>
          <sz val="8"/>
          <name val="Meiryo UI"/>
          <scheme val="none"/>
        </font>
        <alignment horizontal="center" vertical="top" readingOrder="0"/>
      </dxf>
    </rfmt>
  </rrc>
  <rrc rId="5806" sId="2" ref="A17:XFD20" action="insertRow"/>
  <rm rId="5807" sheetId="2" source="A22:XFD25" destination="A17:XFD20" sourceSheetId="2">
    <undo index="0" exp="area" ref3D="1" dr="$A$1:$M$25" dn="Z_0F535B21_7B33_4D48_AA14_EBF1308D24FD_.wvu.PrintArea" sId="2"/>
    <undo index="0" exp="area" ref3D="1" dr="$A$1:$M$25" dn="Print_Area" sId="2"/>
    <rfmt sheetId="2" xfDxf="1" sqref="A17:XFD17" start="0" length="0">
      <dxf>
        <font>
          <sz val="12"/>
        </font>
      </dxf>
    </rfmt>
    <rfmt sheetId="2" xfDxf="1" sqref="A18:XFD18" start="0" length="0">
      <dxf>
        <font>
          <sz val="12"/>
        </font>
      </dxf>
    </rfmt>
    <rfmt sheetId="2" xfDxf="1" sqref="A19:XFD19" start="0" length="0">
      <dxf>
        <font>
          <sz val="12"/>
        </font>
      </dxf>
    </rfmt>
    <rfmt sheetId="2" xfDxf="1" sqref="A20:XFD20" start="0" length="0">
      <dxf>
        <font>
          <sz val="12"/>
        </font>
      </dxf>
    </rfmt>
    <rfmt sheetId="2" sqref="A17" start="0" length="0">
      <dxf>
        <font>
          <sz val="8"/>
          <name val="Meiryo UI"/>
          <scheme val="none"/>
        </font>
        <border outline="0">
          <left style="hair">
            <color indexed="64"/>
          </left>
          <right style="hair">
            <color indexed="64"/>
          </right>
          <top style="hair">
            <color indexed="64"/>
          </top>
          <bottom style="hair">
            <color indexed="64"/>
          </bottom>
        </border>
      </dxf>
    </rfmt>
    <rfmt sheetId="2" sqref="B17"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C17" start="0" length="0">
      <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dxf>
    </rfmt>
    <rfmt sheetId="2" sqref="D17"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E17" start="0" length="0">
      <dxf>
        <font>
          <sz val="8"/>
          <name val="Meiryo UI"/>
          <scheme val="none"/>
        </font>
        <border outline="0">
          <left style="hair">
            <color indexed="64"/>
          </left>
          <right style="hair">
            <color indexed="64"/>
          </right>
          <top style="hair">
            <color indexed="64"/>
          </top>
          <bottom style="hair">
            <color indexed="64"/>
          </bottom>
        </border>
      </dxf>
    </rfmt>
    <rfmt sheetId="2" sqref="F17" start="0" length="0">
      <dxf>
        <font>
          <sz val="8"/>
          <name val="Meiryo UI"/>
          <scheme val="none"/>
        </font>
        <alignment horizontal="center" vertical="top" readingOrder="0"/>
        <border outline="0">
          <left style="hair">
            <color indexed="64"/>
          </left>
          <right style="hair">
            <color indexed="64"/>
          </right>
          <top style="hair">
            <color indexed="64"/>
          </top>
          <bottom style="hair">
            <color indexed="64"/>
          </bottom>
        </border>
      </dxf>
    </rfmt>
    <rfmt sheetId="2" sqref="G17"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H17"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17"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17"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17"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17"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M17" start="0" length="0">
      <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dxf>
    </rfmt>
    <rfmt sheetId="2" sqref="A18" start="0" length="0">
      <dxf>
        <font>
          <sz val="8"/>
          <name val="Meiryo UI"/>
          <scheme val="none"/>
        </font>
        <border outline="0">
          <left style="hair">
            <color indexed="64"/>
          </left>
          <right style="hair">
            <color indexed="64"/>
          </right>
          <top style="hair">
            <color indexed="64"/>
          </top>
          <bottom style="hair">
            <color indexed="64"/>
          </bottom>
        </border>
      </dxf>
    </rfmt>
    <rfmt sheetId="2" sqref="B18"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C18" start="0" length="0">
      <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dxf>
    </rfmt>
    <rfmt sheetId="2" sqref="D18"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E18" start="0" length="0">
      <dxf>
        <font>
          <sz val="8"/>
          <name val="Meiryo UI"/>
          <scheme val="none"/>
        </font>
        <border outline="0">
          <left style="hair">
            <color indexed="64"/>
          </left>
          <right style="hair">
            <color indexed="64"/>
          </right>
          <top style="hair">
            <color indexed="64"/>
          </top>
          <bottom style="hair">
            <color indexed="64"/>
          </bottom>
        </border>
      </dxf>
    </rfmt>
    <rfmt sheetId="2" sqref="F18" start="0" length="0">
      <dxf>
        <font>
          <sz val="8"/>
          <name val="Meiryo UI"/>
          <scheme val="none"/>
        </font>
        <alignment horizontal="center" vertical="top" readingOrder="0"/>
        <border outline="0">
          <left style="hair">
            <color indexed="64"/>
          </left>
          <right style="hair">
            <color indexed="64"/>
          </right>
          <top style="hair">
            <color indexed="64"/>
          </top>
          <bottom style="hair">
            <color indexed="64"/>
          </bottom>
        </border>
      </dxf>
    </rfmt>
    <rfmt sheetId="2" sqref="G18"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H18"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18"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18"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18"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18"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M18" start="0" length="0">
      <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dxf>
    </rfmt>
    <rfmt sheetId="2" sqref="A19" start="0" length="0">
      <dxf>
        <font>
          <sz val="8"/>
          <name val="Meiryo UI"/>
          <scheme val="none"/>
        </font>
        <border outline="0">
          <left style="hair">
            <color indexed="64"/>
          </left>
          <right style="hair">
            <color indexed="64"/>
          </right>
          <top style="hair">
            <color indexed="64"/>
          </top>
          <bottom style="hair">
            <color indexed="64"/>
          </bottom>
        </border>
      </dxf>
    </rfmt>
    <rfmt sheetId="2" sqref="B19"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C19" start="0" length="0">
      <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dxf>
    </rfmt>
    <rfmt sheetId="2" sqref="D19"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E19" start="0" length="0">
      <dxf>
        <font>
          <sz val="8"/>
          <name val="Meiryo UI"/>
          <scheme val="none"/>
        </font>
        <border outline="0">
          <left style="hair">
            <color indexed="64"/>
          </left>
          <right style="hair">
            <color indexed="64"/>
          </right>
          <top style="hair">
            <color indexed="64"/>
          </top>
          <bottom style="hair">
            <color indexed="64"/>
          </bottom>
        </border>
      </dxf>
    </rfmt>
    <rfmt sheetId="2" sqref="F19" start="0" length="0">
      <dxf>
        <font>
          <sz val="8"/>
          <name val="Meiryo UI"/>
          <scheme val="none"/>
        </font>
        <alignment horizontal="center" vertical="top" readingOrder="0"/>
        <border outline="0">
          <left style="hair">
            <color indexed="64"/>
          </left>
          <right style="hair">
            <color indexed="64"/>
          </right>
          <top style="hair">
            <color indexed="64"/>
          </top>
          <bottom style="hair">
            <color indexed="64"/>
          </bottom>
        </border>
      </dxf>
    </rfmt>
    <rfmt sheetId="2" sqref="G19"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H19"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19"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19"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19"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19"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M19" start="0" length="0">
      <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dxf>
    </rfmt>
    <rfmt sheetId="2" sqref="A20" start="0" length="0">
      <dxf>
        <font>
          <sz val="8"/>
          <name val="Meiryo UI"/>
          <scheme val="none"/>
        </font>
        <border outline="0">
          <left style="hair">
            <color indexed="64"/>
          </left>
          <right style="hair">
            <color indexed="64"/>
          </right>
          <top style="hair">
            <color indexed="64"/>
          </top>
          <bottom style="hair">
            <color indexed="64"/>
          </bottom>
        </border>
      </dxf>
    </rfmt>
    <rfmt sheetId="2" sqref="B20"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C20" start="0" length="0">
      <dxf>
        <font>
          <sz val="8"/>
          <name val="Meiryo UI"/>
          <scheme val="none"/>
        </font>
        <numFmt numFmtId="19" formatCode="yyyy/m/d"/>
        <alignment horizontal="center" vertical="top" shrinkToFit="1" readingOrder="0"/>
        <border outline="0">
          <left style="hair">
            <color indexed="64"/>
          </left>
          <right style="hair">
            <color indexed="64"/>
          </right>
          <top style="hair">
            <color indexed="64"/>
          </top>
          <bottom style="hair">
            <color indexed="64"/>
          </bottom>
        </border>
      </dxf>
    </rfmt>
    <rfmt sheetId="2" sqref="D20" start="0" length="0">
      <dxf>
        <font>
          <sz val="8"/>
          <name val="Meiryo UI"/>
          <scheme val="none"/>
        </font>
        <alignment vertical="top" wrapText="1" readingOrder="0"/>
        <border outline="0">
          <left style="hair">
            <color indexed="64"/>
          </left>
          <right style="hair">
            <color indexed="64"/>
          </right>
          <top style="hair">
            <color indexed="64"/>
          </top>
          <bottom style="hair">
            <color indexed="64"/>
          </bottom>
        </border>
      </dxf>
    </rfmt>
    <rfmt sheetId="2" sqref="E20" start="0" length="0">
      <dxf>
        <font>
          <sz val="8"/>
          <name val="Meiryo UI"/>
          <scheme val="none"/>
        </font>
        <border outline="0">
          <left style="hair">
            <color indexed="64"/>
          </left>
          <right style="hair">
            <color indexed="64"/>
          </right>
          <top style="hair">
            <color indexed="64"/>
          </top>
          <bottom style="hair">
            <color indexed="64"/>
          </bottom>
        </border>
      </dxf>
    </rfmt>
    <rfmt sheetId="2" sqref="F20" start="0" length="0">
      <dxf>
        <font>
          <sz val="8"/>
          <name val="Meiryo UI"/>
          <scheme val="none"/>
        </font>
        <alignment horizontal="center" vertical="top" readingOrder="0"/>
        <border outline="0">
          <left style="hair">
            <color indexed="64"/>
          </left>
          <right style="hair">
            <color indexed="64"/>
          </right>
          <top style="hair">
            <color indexed="64"/>
          </top>
          <bottom style="hair">
            <color indexed="64"/>
          </bottom>
        </border>
      </dxf>
    </rfmt>
    <rfmt sheetId="2" sqref="G20"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H20"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I20"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J20"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K20" start="0" length="0">
      <dxf>
        <font>
          <sz val="8"/>
          <name val="Meiryo UI"/>
          <scheme val="none"/>
        </font>
        <numFmt numFmtId="179" formatCode="#,##0.00_);[Red]\(#,##0.00\)"/>
        <alignment vertical="top" wrapText="1" readingOrder="0"/>
        <border outline="0">
          <left style="hair">
            <color indexed="64"/>
          </left>
          <right style="hair">
            <color indexed="64"/>
          </right>
          <top style="hair">
            <color indexed="64"/>
          </top>
          <bottom style="hair">
            <color indexed="64"/>
          </bottom>
        </border>
      </dxf>
    </rfmt>
    <rfmt sheetId="2" sqref="L20" start="0" length="0">
      <dxf>
        <font>
          <sz val="8"/>
          <name val="Meiryo UI"/>
          <scheme val="none"/>
        </font>
        <numFmt numFmtId="179" formatCode="#,##0.00_);[Red]\(#,##0.00\)"/>
        <border outline="0">
          <left style="hair">
            <color indexed="64"/>
          </left>
          <right style="hair">
            <color indexed="64"/>
          </right>
          <top style="hair">
            <color indexed="64"/>
          </top>
          <bottom style="hair">
            <color indexed="64"/>
          </bottom>
        </border>
      </dxf>
    </rfmt>
    <rfmt sheetId="2" sqref="M20" start="0" length="0">
      <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dxf>
    </rfmt>
  </rm>
  <rrc rId="5808" sId="2" ref="A22:XFD22" action="deleteRow">
    <rfmt sheetId="2" xfDxf="1" sqref="A22:XFD22" start="0" length="0">
      <dxf>
        <font>
          <sz val="12"/>
        </font>
      </dxf>
    </rfmt>
    <rfmt sheetId="2" sqref="A22" start="0" length="0">
      <dxf>
        <font>
          <sz val="8"/>
          <name val="Meiryo UI"/>
          <scheme val="none"/>
        </font>
      </dxf>
    </rfmt>
    <rfmt sheetId="2" sqref="B22" start="0" length="0">
      <dxf>
        <font>
          <sz val="8"/>
          <name val="Meiryo UI"/>
          <scheme val="none"/>
        </font>
      </dxf>
    </rfmt>
    <rfmt sheetId="2" sqref="C22" start="0" length="0">
      <dxf>
        <font>
          <sz val="8"/>
          <name val="Meiryo UI"/>
          <scheme val="none"/>
        </font>
        <alignment horizontal="center" vertical="top" shrinkToFit="1" readingOrder="0"/>
      </dxf>
    </rfmt>
    <rfmt sheetId="2" sqref="D22" start="0" length="0">
      <dxf>
        <font>
          <sz val="8"/>
          <name val="Meiryo UI"/>
          <scheme val="none"/>
        </font>
        <alignment vertical="top" wrapText="1" readingOrder="0"/>
      </dxf>
    </rfmt>
    <rfmt sheetId="2" sqref="E22" start="0" length="0">
      <dxf>
        <font>
          <sz val="8"/>
          <name val="Meiryo UI"/>
          <scheme val="none"/>
        </font>
      </dxf>
    </rfmt>
    <rfmt sheetId="2" sqref="F22" start="0" length="0">
      <dxf>
        <font>
          <sz val="8"/>
          <name val="Meiryo UI"/>
          <scheme val="none"/>
        </font>
        <alignment horizontal="center" vertical="top" readingOrder="0"/>
      </dxf>
    </rfmt>
    <rfmt sheetId="2" sqref="G22" start="0" length="0">
      <dxf>
        <font>
          <sz val="8"/>
          <name val="Meiryo UI"/>
          <scheme val="none"/>
        </font>
        <numFmt numFmtId="179" formatCode="#,##0.00_);[Red]\(#,##0.00\)"/>
      </dxf>
    </rfmt>
    <rfmt sheetId="2" sqref="H22" start="0" length="0">
      <dxf>
        <font>
          <sz val="8"/>
          <name val="Meiryo UI"/>
          <scheme val="none"/>
        </font>
        <numFmt numFmtId="179" formatCode="#,##0.00_);[Red]\(#,##0.00\)"/>
      </dxf>
    </rfmt>
    <rfmt sheetId="2" sqref="I22" start="0" length="0">
      <dxf>
        <font>
          <sz val="8"/>
          <name val="Meiryo UI"/>
          <scheme val="none"/>
        </font>
        <numFmt numFmtId="179" formatCode="#,##0.00_);[Red]\(#,##0.00\)"/>
        <alignment vertical="top" wrapText="1" readingOrder="0"/>
      </dxf>
    </rfmt>
    <rfmt sheetId="2" sqref="J22" start="0" length="0">
      <dxf>
        <font>
          <sz val="8"/>
          <name val="Meiryo UI"/>
          <scheme val="none"/>
        </font>
        <numFmt numFmtId="179" formatCode="#,##0.00_);[Red]\(#,##0.00\)"/>
        <alignment vertical="top" wrapText="1" readingOrder="0"/>
      </dxf>
    </rfmt>
    <rfmt sheetId="2" sqref="K22" start="0" length="0">
      <dxf>
        <font>
          <sz val="8"/>
          <name val="Meiryo UI"/>
          <scheme val="none"/>
        </font>
        <numFmt numFmtId="179" formatCode="#,##0.00_);[Red]\(#,##0.00\)"/>
        <alignment vertical="top" wrapText="1" readingOrder="0"/>
      </dxf>
    </rfmt>
    <rfmt sheetId="2" sqref="L22" start="0" length="0">
      <dxf>
        <font>
          <sz val="8"/>
          <name val="Meiryo UI"/>
          <scheme val="none"/>
        </font>
        <numFmt numFmtId="179" formatCode="#,##0.00_);[Red]\(#,##0.00\)"/>
      </dxf>
    </rfmt>
    <rfmt sheetId="2" sqref="M22" start="0" length="0">
      <dxf>
        <font>
          <sz val="8"/>
          <name val="Meiryo UI"/>
          <scheme val="none"/>
        </font>
        <alignment horizontal="center" vertical="top" readingOrder="0"/>
      </dxf>
    </rfmt>
  </rrc>
  <rrc rId="5809" sId="2" ref="A22:XFD22" action="deleteRow">
    <rfmt sheetId="2" xfDxf="1" sqref="A22:XFD22" start="0" length="0">
      <dxf>
        <font>
          <sz val="12"/>
        </font>
      </dxf>
    </rfmt>
    <rfmt sheetId="2" sqref="A22" start="0" length="0">
      <dxf>
        <font>
          <sz val="8"/>
          <name val="Meiryo UI"/>
          <scheme val="none"/>
        </font>
      </dxf>
    </rfmt>
    <rfmt sheetId="2" sqref="B22" start="0" length="0">
      <dxf>
        <font>
          <sz val="8"/>
          <name val="Meiryo UI"/>
          <scheme val="none"/>
        </font>
      </dxf>
    </rfmt>
    <rfmt sheetId="2" sqref="C22" start="0" length="0">
      <dxf>
        <font>
          <sz val="8"/>
          <name val="Meiryo UI"/>
          <scheme val="none"/>
        </font>
        <alignment horizontal="center" vertical="top" shrinkToFit="1" readingOrder="0"/>
      </dxf>
    </rfmt>
    <rfmt sheetId="2" sqref="D22" start="0" length="0">
      <dxf>
        <font>
          <sz val="8"/>
          <name val="Meiryo UI"/>
          <scheme val="none"/>
        </font>
        <alignment vertical="top" wrapText="1" readingOrder="0"/>
      </dxf>
    </rfmt>
    <rfmt sheetId="2" sqref="E22" start="0" length="0">
      <dxf>
        <font>
          <sz val="8"/>
          <name val="Meiryo UI"/>
          <scheme val="none"/>
        </font>
      </dxf>
    </rfmt>
    <rfmt sheetId="2" sqref="F22" start="0" length="0">
      <dxf>
        <font>
          <sz val="8"/>
          <name val="Meiryo UI"/>
          <scheme val="none"/>
        </font>
        <alignment horizontal="center" vertical="top" readingOrder="0"/>
      </dxf>
    </rfmt>
    <rfmt sheetId="2" sqref="G22" start="0" length="0">
      <dxf>
        <font>
          <sz val="8"/>
          <name val="Meiryo UI"/>
          <scheme val="none"/>
        </font>
        <numFmt numFmtId="179" formatCode="#,##0.00_);[Red]\(#,##0.00\)"/>
      </dxf>
    </rfmt>
    <rfmt sheetId="2" sqref="H22" start="0" length="0">
      <dxf>
        <font>
          <sz val="8"/>
          <name val="Meiryo UI"/>
          <scheme val="none"/>
        </font>
        <numFmt numFmtId="179" formatCode="#,##0.00_);[Red]\(#,##0.00\)"/>
      </dxf>
    </rfmt>
    <rfmt sheetId="2" sqref="I22" start="0" length="0">
      <dxf>
        <font>
          <sz val="8"/>
          <name val="Meiryo UI"/>
          <scheme val="none"/>
        </font>
        <numFmt numFmtId="179" formatCode="#,##0.00_);[Red]\(#,##0.00\)"/>
        <alignment vertical="top" wrapText="1" readingOrder="0"/>
      </dxf>
    </rfmt>
    <rfmt sheetId="2" sqref="J22" start="0" length="0">
      <dxf>
        <font>
          <sz val="8"/>
          <name val="Meiryo UI"/>
          <scheme val="none"/>
        </font>
        <numFmt numFmtId="179" formatCode="#,##0.00_);[Red]\(#,##0.00\)"/>
        <alignment vertical="top" wrapText="1" readingOrder="0"/>
      </dxf>
    </rfmt>
    <rfmt sheetId="2" sqref="K22" start="0" length="0">
      <dxf>
        <font>
          <sz val="8"/>
          <name val="Meiryo UI"/>
          <scheme val="none"/>
        </font>
        <numFmt numFmtId="179" formatCode="#,##0.00_);[Red]\(#,##0.00\)"/>
        <alignment vertical="top" wrapText="1" readingOrder="0"/>
      </dxf>
    </rfmt>
    <rfmt sheetId="2" sqref="L22" start="0" length="0">
      <dxf>
        <font>
          <sz val="8"/>
          <name val="Meiryo UI"/>
          <scheme val="none"/>
        </font>
        <numFmt numFmtId="179" formatCode="#,##0.00_);[Red]\(#,##0.00\)"/>
      </dxf>
    </rfmt>
    <rfmt sheetId="2" sqref="M22" start="0" length="0">
      <dxf>
        <font>
          <sz val="8"/>
          <name val="Meiryo UI"/>
          <scheme val="none"/>
        </font>
        <alignment horizontal="center" vertical="top" readingOrder="0"/>
      </dxf>
    </rfmt>
  </rrc>
  <rrc rId="5810" sId="2" ref="A22:XFD22" action="deleteRow">
    <rfmt sheetId="2" xfDxf="1" sqref="A22:XFD22" start="0" length="0">
      <dxf>
        <font>
          <sz val="12"/>
        </font>
      </dxf>
    </rfmt>
    <rfmt sheetId="2" sqref="A22" start="0" length="0">
      <dxf>
        <font>
          <sz val="8"/>
          <name val="Meiryo UI"/>
          <scheme val="none"/>
        </font>
      </dxf>
    </rfmt>
    <rfmt sheetId="2" sqref="B22" start="0" length="0">
      <dxf>
        <font>
          <sz val="8"/>
          <name val="Meiryo UI"/>
          <scheme val="none"/>
        </font>
      </dxf>
    </rfmt>
    <rfmt sheetId="2" sqref="C22" start="0" length="0">
      <dxf>
        <font>
          <sz val="8"/>
          <name val="Meiryo UI"/>
          <scheme val="none"/>
        </font>
        <alignment horizontal="center" vertical="top" shrinkToFit="1" readingOrder="0"/>
      </dxf>
    </rfmt>
    <rfmt sheetId="2" sqref="D22" start="0" length="0">
      <dxf>
        <font>
          <sz val="8"/>
          <name val="Meiryo UI"/>
          <scheme val="none"/>
        </font>
        <alignment vertical="top" wrapText="1" readingOrder="0"/>
      </dxf>
    </rfmt>
    <rfmt sheetId="2" sqref="E22" start="0" length="0">
      <dxf>
        <font>
          <sz val="8"/>
          <name val="Meiryo UI"/>
          <scheme val="none"/>
        </font>
      </dxf>
    </rfmt>
    <rfmt sheetId="2" sqref="F22" start="0" length="0">
      <dxf>
        <font>
          <sz val="8"/>
          <name val="Meiryo UI"/>
          <scheme val="none"/>
        </font>
        <alignment horizontal="center" vertical="top" readingOrder="0"/>
      </dxf>
    </rfmt>
    <rfmt sheetId="2" sqref="G22" start="0" length="0">
      <dxf>
        <font>
          <sz val="8"/>
          <name val="Meiryo UI"/>
          <scheme val="none"/>
        </font>
        <numFmt numFmtId="179" formatCode="#,##0.00_);[Red]\(#,##0.00\)"/>
      </dxf>
    </rfmt>
    <rfmt sheetId="2" sqref="H22" start="0" length="0">
      <dxf>
        <font>
          <sz val="8"/>
          <name val="Meiryo UI"/>
          <scheme val="none"/>
        </font>
        <numFmt numFmtId="179" formatCode="#,##0.00_);[Red]\(#,##0.00\)"/>
      </dxf>
    </rfmt>
    <rfmt sheetId="2" sqref="I22" start="0" length="0">
      <dxf>
        <font>
          <sz val="8"/>
          <name val="Meiryo UI"/>
          <scheme val="none"/>
        </font>
        <numFmt numFmtId="179" formatCode="#,##0.00_);[Red]\(#,##0.00\)"/>
        <alignment vertical="top" wrapText="1" readingOrder="0"/>
      </dxf>
    </rfmt>
    <rfmt sheetId="2" sqref="J22" start="0" length="0">
      <dxf>
        <font>
          <sz val="8"/>
          <name val="Meiryo UI"/>
          <scheme val="none"/>
        </font>
        <numFmt numFmtId="179" formatCode="#,##0.00_);[Red]\(#,##0.00\)"/>
        <alignment vertical="top" wrapText="1" readingOrder="0"/>
      </dxf>
    </rfmt>
    <rfmt sheetId="2" sqref="K22" start="0" length="0">
      <dxf>
        <font>
          <sz val="8"/>
          <name val="Meiryo UI"/>
          <scheme val="none"/>
        </font>
        <numFmt numFmtId="179" formatCode="#,##0.00_);[Red]\(#,##0.00\)"/>
        <alignment vertical="top" wrapText="1" readingOrder="0"/>
      </dxf>
    </rfmt>
    <rfmt sheetId="2" sqref="L22" start="0" length="0">
      <dxf>
        <font>
          <sz val="8"/>
          <name val="Meiryo UI"/>
          <scheme val="none"/>
        </font>
        <numFmt numFmtId="179" formatCode="#,##0.00_);[Red]\(#,##0.00\)"/>
      </dxf>
    </rfmt>
    <rfmt sheetId="2" sqref="M22" start="0" length="0">
      <dxf>
        <font>
          <sz val="8"/>
          <name val="Meiryo UI"/>
          <scheme val="none"/>
        </font>
        <alignment horizontal="center" vertical="top" readingOrder="0"/>
      </dxf>
    </rfmt>
  </rrc>
  <rrc rId="5811" sId="2" ref="A22:XFD22" action="deleteRow">
    <rfmt sheetId="2" xfDxf="1" sqref="A22:XFD22" start="0" length="0">
      <dxf>
        <font>
          <sz val="12"/>
        </font>
      </dxf>
    </rfmt>
    <rfmt sheetId="2" sqref="A22" start="0" length="0">
      <dxf>
        <font>
          <sz val="8"/>
          <name val="Meiryo UI"/>
          <scheme val="none"/>
        </font>
      </dxf>
    </rfmt>
    <rfmt sheetId="2" sqref="B22" start="0" length="0">
      <dxf>
        <font>
          <sz val="8"/>
          <name val="Meiryo UI"/>
          <scheme val="none"/>
        </font>
      </dxf>
    </rfmt>
    <rfmt sheetId="2" sqref="C22" start="0" length="0">
      <dxf>
        <font>
          <sz val="8"/>
          <name val="Meiryo UI"/>
          <scheme val="none"/>
        </font>
        <alignment horizontal="center" vertical="top" shrinkToFit="1" readingOrder="0"/>
      </dxf>
    </rfmt>
    <rfmt sheetId="2" sqref="D22" start="0" length="0">
      <dxf>
        <font>
          <sz val="8"/>
          <name val="Meiryo UI"/>
          <scheme val="none"/>
        </font>
        <alignment vertical="top" wrapText="1" readingOrder="0"/>
      </dxf>
    </rfmt>
    <rfmt sheetId="2" sqref="E22" start="0" length="0">
      <dxf>
        <font>
          <sz val="8"/>
          <name val="Meiryo UI"/>
          <scheme val="none"/>
        </font>
      </dxf>
    </rfmt>
    <rfmt sheetId="2" sqref="F22" start="0" length="0">
      <dxf>
        <font>
          <sz val="8"/>
          <name val="Meiryo UI"/>
          <scheme val="none"/>
        </font>
        <alignment horizontal="center" vertical="top" readingOrder="0"/>
      </dxf>
    </rfmt>
    <rfmt sheetId="2" sqref="G22" start="0" length="0">
      <dxf>
        <font>
          <sz val="8"/>
          <name val="Meiryo UI"/>
          <scheme val="none"/>
        </font>
        <numFmt numFmtId="179" formatCode="#,##0.00_);[Red]\(#,##0.00\)"/>
      </dxf>
    </rfmt>
    <rfmt sheetId="2" sqref="H22" start="0" length="0">
      <dxf>
        <font>
          <sz val="8"/>
          <name val="Meiryo UI"/>
          <scheme val="none"/>
        </font>
        <numFmt numFmtId="179" formatCode="#,##0.00_);[Red]\(#,##0.00\)"/>
      </dxf>
    </rfmt>
    <rfmt sheetId="2" sqref="I22" start="0" length="0">
      <dxf>
        <font>
          <sz val="8"/>
          <name val="Meiryo UI"/>
          <scheme val="none"/>
        </font>
        <numFmt numFmtId="179" formatCode="#,##0.00_);[Red]\(#,##0.00\)"/>
        <alignment vertical="top" wrapText="1" readingOrder="0"/>
      </dxf>
    </rfmt>
    <rfmt sheetId="2" sqref="J22" start="0" length="0">
      <dxf>
        <font>
          <sz val="8"/>
          <name val="Meiryo UI"/>
          <scheme val="none"/>
        </font>
        <numFmt numFmtId="179" formatCode="#,##0.00_);[Red]\(#,##0.00\)"/>
        <alignment vertical="top" wrapText="1" readingOrder="0"/>
      </dxf>
    </rfmt>
    <rfmt sheetId="2" sqref="K22" start="0" length="0">
      <dxf>
        <font>
          <sz val="8"/>
          <name val="Meiryo UI"/>
          <scheme val="none"/>
        </font>
        <numFmt numFmtId="179" formatCode="#,##0.00_);[Red]\(#,##0.00\)"/>
        <alignment vertical="top" wrapText="1" readingOrder="0"/>
      </dxf>
    </rfmt>
    <rfmt sheetId="2" sqref="L22" start="0" length="0">
      <dxf>
        <font>
          <sz val="8"/>
          <name val="Meiryo UI"/>
          <scheme val="none"/>
        </font>
        <numFmt numFmtId="179" formatCode="#,##0.00_);[Red]\(#,##0.00\)"/>
      </dxf>
    </rfmt>
    <rfmt sheetId="2" sqref="M22" start="0" length="0">
      <dxf>
        <font>
          <sz val="8"/>
          <name val="Meiryo UI"/>
          <scheme val="none"/>
        </font>
        <alignment horizontal="center" vertical="top" readingOrder="0"/>
      </dxf>
    </rfmt>
  </rrc>
  <rcv guid="{0F535B21-7B33-4D48-AA14-EBF1308D24FD}" action="delete"/>
  <rdn rId="0" localSheetId="1" customView="1" name="Z_0F535B21_7B33_4D48_AA14_EBF1308D24FD_.wvu.PrintArea" hidden="1" oldHidden="1">
    <formula>'競争入札（工事）'!$A$1:$M$6</formula>
    <oldFormula>'競争入札（工事）'!$A$1:$M$6</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'競争入札（物品役務等）'!$A$1:$M$21</formula>
    <oldFormula>'競争入札（物品役務等）'!$A$1:$M$21</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'随意契約（物品役務等）'!$A$1:$M$4</formula>
    <oldFormula>'随意契約（物品役務等）'!$A$1:$M$4</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824" sId="4" eol="1" ref="A11:XFD11" action="insertRow"/>
  <rcc rId="5825" sId="4">
    <nc r="A11" t="inlineStr">
      <is>
        <t>Ingenia1.5T保守契約</t>
        <rPh sb="11" eb="13">
          <t>ホシュ</t>
        </rPh>
        <rPh sb="13" eb="15">
          <t>ケイヤク</t>
        </rPh>
        <phoneticPr fontId="0"/>
      </is>
    </nc>
  </rcc>
  <rfmt sheetId="4" sqref="B11" start="0" length="0">
    <dxf>
      <alignment vertical="top" wrapText="1" readingOrder="0"/>
      <border outline="0">
        <left style="hair">
          <color indexed="64"/>
        </left>
        <right style="hair">
          <color indexed="64"/>
        </right>
        <top style="hair">
          <color indexed="64"/>
        </top>
        <bottom style="hair">
          <color indexed="64"/>
        </bottom>
      </border>
    </dxf>
  </rfmt>
  <rcc rId="5826" sId="4">
    <nc r="B11" t="inlineStr">
      <is>
        <t>〒874-0840
大分県別府市大字鶴見4548番地
独立行政法人国立病院機構
西別府病院
院長　末延　聡一</t>
        <rPh sb="49" eb="51">
          <t>スエノブ</t>
        </rPh>
        <rPh sb="52" eb="54">
          <t>ソウイチ</t>
        </rPh>
        <phoneticPr fontId="0"/>
      </is>
    </nc>
  </rcc>
  <rcc rId="5827" sId="4" odxf="1" dxf="1" numFmtId="19">
    <nc r="C11">
      <v>45574</v>
    </nc>
    <odxf>
      <numFmt numFmtId="0" formatCode="General"/>
    </odxf>
    <ndxf>
      <numFmt numFmtId="19" formatCode="yyyy/m/d"/>
    </ndxf>
  </rcc>
  <rcc rId="5828" sId="4">
    <nc r="D11" t="inlineStr">
      <is>
        <t>東京都港区港南二丁目13番37号
株式会社フィリップス・ジャパン</t>
        <rPh sb="0" eb="3">
          <t>トウキョウト</t>
        </rPh>
        <rPh sb="3" eb="5">
          <t>ミナトク</t>
        </rPh>
        <rPh sb="5" eb="6">
          <t>ミナト</t>
        </rPh>
        <rPh sb="6" eb="7">
          <t>ミナミ</t>
        </rPh>
        <rPh sb="7" eb="10">
          <t>ニチョウメ</t>
        </rPh>
        <rPh sb="12" eb="13">
          <t>バン</t>
        </rPh>
        <rPh sb="15" eb="16">
          <t>ゴウ</t>
        </rPh>
        <rPh sb="17" eb="21">
          <t>カブシキガイシャ</t>
        </rPh>
        <phoneticPr fontId="0"/>
      </is>
    </nc>
  </rcc>
  <rcc rId="5829" sId="4">
    <nc r="E11" t="inlineStr">
      <is>
        <t>会計規程第52条第4項
（組み込みソフトウェア等製造者の独自性が認められる医療機器であり、他の業者に保守・修理を行わせると作動品質面で医療安全上のリスクが見込まれるため）</t>
      </is>
    </nc>
  </rcc>
  <rcc rId="5830" sId="4" odxf="1" dxf="1">
    <nc r="F11"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cc rId="5831" sId="4" numFmtId="4">
    <nc r="G11">
      <v>8261000</v>
    </nc>
  </rcc>
  <rfmt sheetId="4" sqref="G1:G1048576">
    <dxf>
      <numFmt numFmtId="177" formatCode="0_);[Red]\(0\)"/>
    </dxf>
  </rfmt>
  <rfmt sheetId="4" sqref="G1:G1048576">
    <dxf>
      <numFmt numFmtId="178" formatCode="#,##0_);[Red]\(#,##0\)"/>
    </dxf>
  </rfmt>
  <rcc rId="5832" sId="4" odxf="1" dxf="1">
    <nc r="H11"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5833" sId="4" odxf="1" dxf="1">
    <nc r="I11"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834" sId="4" odxf="1" dxf="1">
    <nc r="J11"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5835" sId="4" odxf="1" dxf="1">
    <nc r="K11"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fmt sheetId="4" s="1" sqref="L11" start="0" length="0">
    <dxf>
      <numFmt numFmtId="6" formatCode="#,##0;[Red]\-#,##0"/>
      <alignment wrapText="1" readingOrder="0"/>
      <border outline="0">
        <left style="hair">
          <color indexed="64"/>
        </left>
        <right style="hair">
          <color indexed="64"/>
        </right>
        <top style="hair">
          <color indexed="64"/>
        </top>
        <bottom style="hair">
          <color indexed="64"/>
        </bottom>
      </border>
    </dxf>
  </rfmt>
  <rcc rId="5836" sId="4" odxf="1" dxf="1">
    <nc r="M11">
      <f>DATEDIF(C11,$M$1,"D")+1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fmt sheetId="4" sqref="A11" start="0" length="0">
    <dxf>
      <border>
        <left style="hair">
          <color indexed="64"/>
        </left>
      </border>
    </dxf>
  </rfmt>
  <rfmt sheetId="4" sqref="A11:M11" start="0" length="0">
    <dxf>
      <border>
        <bottom style="hair">
          <color indexed="64"/>
        </bottom>
      </border>
    </dxf>
  </rfmt>
  <rfmt sheetId="4" sqref="A11:M11">
    <dxf>
      <border>
        <left style="hair">
          <color indexed="64"/>
        </left>
        <right style="hair">
          <color indexed="64"/>
        </right>
        <vertical style="hair">
          <color indexed="64"/>
        </vertical>
      </border>
    </dxf>
  </rfmt>
  <rcc rId="5837" sId="1" numFmtId="19">
    <oc r="M1">
      <v>45565</v>
    </oc>
    <nc r="M1">
      <v>45574</v>
    </nc>
  </rcc>
  <rcv guid="{0F535B21-7B33-4D48-AA14-EBF1308D24FD}" action="delete"/>
  <rdn rId="0" localSheetId="1" customView="1" name="Z_0F535B21_7B33_4D48_AA14_EBF1308D24FD_.wvu.PrintArea" hidden="1" oldHidden="1">
    <formula>'競争入札（工事）'!$A$1:$M$6</formula>
    <oldFormula>'競争入札（工事）'!$A$1:$M$6</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'競争入札（物品役務等）'!$A$1:$M$21</formula>
    <oldFormula>'競争入札（物品役務等）'!$A$1:$M$21</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'随意契約（物品役務等）'!$A$1:$M$4</formula>
    <oldFormula>'随意契約（物品役務等）'!$A$1:$M$4</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750F448A-D9DE-42CE-BBCD-3605581E8D3B}" name="NNH" id="-844306840" dateTime="2024-07-24T14:46:09"/>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printerSettings/printerSettings6.bin" Type="http://schemas.openxmlformats.org/officeDocument/2006/relationships/printerSettings"/><Relationship Id="rId4" Target="../drawings/vmlDrawing1.vml" Type="http://schemas.openxmlformats.org/officeDocument/2006/relationships/vmlDrawing"/><Relationship Id="rId5"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printerSettings/printerSettings8.bin" Type="http://schemas.openxmlformats.org/officeDocument/2006/relationships/printerSettings"/><Relationship Id="rId3" Target="../printerSettings/printerSettings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printerSettings/printerSettings11.bin" Type="http://schemas.openxmlformats.org/officeDocument/2006/relationships/printerSettings"/><Relationship Id="rId3" Target="../printerSettings/printerSettings1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
  <sheetViews>
    <sheetView tabSelected="1" zoomScaleNormal="100" zoomScaleSheetLayoutView="100" workbookViewId="0">
      <pane xSplit="3" ySplit="3" topLeftCell="D4" activePane="bottomRight" state="frozen"/>
      <selection pane="topRight" activeCell="D1" sqref="D1"/>
      <selection pane="bottomLeft" activeCell="A4" sqref="A4"/>
      <selection pane="bottomRight" activeCell="M2" sqref="M2:M3"/>
    </sheetView>
  </sheetViews>
  <sheetFormatPr defaultColWidth="9" defaultRowHeight="14.25"/>
  <cols>
    <col min="1" max="1" width="30.625" style="3" customWidth="1"/>
    <col min="2" max="2" width="22.625" style="4" customWidth="1"/>
    <col min="3" max="3" width="16.625" style="5" customWidth="1"/>
    <col min="4" max="4" width="40.625" style="13" customWidth="1"/>
    <col min="5" max="5" width="40.625" style="12" customWidth="1"/>
    <col min="6" max="6" width="12.625" style="12" customWidth="1"/>
    <col min="7" max="7" width="12.625" style="24" customWidth="1"/>
    <col min="8" max="8" width="6.625" style="6" customWidth="1"/>
    <col min="9" max="11" width="7.625" style="21" customWidth="1"/>
    <col min="12" max="12" width="16.625" style="6" customWidth="1"/>
    <col min="13" max="13" width="8.625" style="9" customWidth="1"/>
    <col min="14" max="16384" width="9" style="1"/>
  </cols>
  <sheetData>
    <row r="1" spans="1:15" s="19" customFormat="1" ht="27" customHeight="1">
      <c r="A1" s="22" t="s">
        <v>5</v>
      </c>
      <c r="B1" s="16"/>
      <c r="C1" s="17"/>
      <c r="D1" s="18"/>
      <c r="E1" s="66" t="s">
        <v>10</v>
      </c>
      <c r="F1" s="66"/>
      <c r="G1" s="66"/>
      <c r="H1" s="66"/>
      <c r="I1" s="66"/>
      <c r="J1" s="66"/>
      <c r="K1" s="66"/>
      <c r="L1" s="15" t="s">
        <v>11</v>
      </c>
      <c r="M1" s="14">
        <v>45643</v>
      </c>
      <c r="N1" s="20"/>
      <c r="O1" s="20"/>
    </row>
    <row r="2" spans="1:15" s="2" customFormat="1" ht="24.95" customHeight="1">
      <c r="A2" s="81" t="s">
        <v>3</v>
      </c>
      <c r="B2" s="79" t="s">
        <v>9</v>
      </c>
      <c r="C2" s="81" t="s">
        <v>0</v>
      </c>
      <c r="D2" s="71" t="s">
        <v>2</v>
      </c>
      <c r="E2" s="73" t="s">
        <v>1</v>
      </c>
      <c r="F2" s="71" t="s">
        <v>19</v>
      </c>
      <c r="G2" s="69" t="s">
        <v>18</v>
      </c>
      <c r="H2" s="67" t="s">
        <v>20</v>
      </c>
      <c r="I2" s="75" t="s">
        <v>16</v>
      </c>
      <c r="J2" s="76"/>
      <c r="K2" s="77"/>
      <c r="L2" s="74" t="s">
        <v>17</v>
      </c>
      <c r="M2" s="67" t="s">
        <v>12</v>
      </c>
      <c r="N2" s="10"/>
      <c r="O2" s="10"/>
    </row>
    <row r="3" spans="1:15" s="2" customFormat="1" ht="39.950000000000003" customHeight="1">
      <c r="A3" s="82"/>
      <c r="B3" s="80"/>
      <c r="C3" s="82"/>
      <c r="D3" s="83"/>
      <c r="E3" s="72"/>
      <c r="F3" s="72"/>
      <c r="G3" s="70"/>
      <c r="H3" s="68"/>
      <c r="I3" s="25" t="s">
        <v>13</v>
      </c>
      <c r="J3" s="25" t="s">
        <v>14</v>
      </c>
      <c r="K3" s="25" t="s">
        <v>15</v>
      </c>
      <c r="L3" s="68"/>
      <c r="M3" s="78"/>
      <c r="N3" s="10"/>
      <c r="O3" s="10"/>
    </row>
    <row r="4" spans="1:15" s="2" customFormat="1" ht="60" customHeight="1">
      <c r="A4" s="47" t="s">
        <v>81</v>
      </c>
      <c r="B4" s="47" t="s">
        <v>82</v>
      </c>
      <c r="C4" s="48">
        <v>45590</v>
      </c>
      <c r="D4" s="47" t="s">
        <v>83</v>
      </c>
      <c r="E4" s="49" t="s">
        <v>25</v>
      </c>
      <c r="F4" s="50" t="s">
        <v>21</v>
      </c>
      <c r="G4" s="51">
        <v>11550000</v>
      </c>
      <c r="H4" s="52" t="s">
        <v>21</v>
      </c>
      <c r="I4" s="53"/>
      <c r="J4" s="53"/>
      <c r="K4" s="53"/>
      <c r="L4" s="54"/>
      <c r="M4" s="55">
        <f t="shared" ref="M4" si="0">DATEDIF(C4,$M$1,"D")+1</f>
        <v>54</v>
      </c>
    </row>
  </sheetData>
  <customSheetViews>
    <customSheetView guid="{0F535B21-7B33-4D48-AA14-EBF1308D24FD}" showPageBreaks="1" fitToPage="1" printArea="1">
      <pane xSplit="3" ySplit="3" topLeftCell="D4" activePane="bottomRight" state="frozen"/>
      <selection pane="bottomRight" activeCell="M2" sqref="M2:M3"/>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customSheetView>
    <customSheetView guid="{20403D78-6CFE-421A-AF1B-AED0D39BF9E3}" showPageBreaks="1" fitToPage="1" printArea="1">
      <pane xSplit="3" ySplit="3" topLeftCell="D4" activePane="bottomRight" state="frozen"/>
      <selection pane="bottomRight" activeCell="A4" sqref="A4"/>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29"/>
  <sheetViews>
    <sheetView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G25" sqref="G25"/>
    </sheetView>
  </sheetViews>
  <sheetFormatPr defaultColWidth="9" defaultRowHeight="14.25"/>
  <cols>
    <col min="1" max="1" width="30.625" style="3" customWidth="1"/>
    <col min="2" max="2" width="22.625" style="4" customWidth="1"/>
    <col min="3" max="3" width="16.625" style="29" customWidth="1"/>
    <col min="4" max="4" width="40.625" style="13" customWidth="1"/>
    <col min="5" max="5" width="40.625" style="12" customWidth="1"/>
    <col min="6" max="6" width="12.625" style="30" customWidth="1"/>
    <col min="7" max="7" width="14.625" style="6" bestFit="1" customWidth="1"/>
    <col min="8" max="8" width="6.625" style="6" customWidth="1"/>
    <col min="9" max="11" width="7.625" style="21" customWidth="1"/>
    <col min="12" max="12" width="14" style="6" customWidth="1"/>
    <col min="13" max="13" width="9.125" style="30" bestFit="1" customWidth="1"/>
    <col min="14" max="16384" width="9" style="1"/>
  </cols>
  <sheetData>
    <row r="1" spans="1:15" s="19" customFormat="1" ht="27" customHeight="1">
      <c r="A1" s="22" t="s">
        <v>6</v>
      </c>
      <c r="B1" s="16"/>
      <c r="C1" s="28"/>
      <c r="D1" s="18"/>
      <c r="E1" s="66" t="s">
        <v>10</v>
      </c>
      <c r="F1" s="66"/>
      <c r="G1" s="66"/>
      <c r="H1" s="66"/>
      <c r="I1" s="66"/>
      <c r="J1" s="66"/>
      <c r="K1" s="66"/>
      <c r="L1" s="15" t="s">
        <v>11</v>
      </c>
      <c r="M1" s="34">
        <f>'競争入札（工事）'!M1</f>
        <v>45643</v>
      </c>
      <c r="N1" s="20"/>
      <c r="O1" s="20"/>
    </row>
    <row r="2" spans="1:15" s="2" customFormat="1" ht="24.95" customHeight="1">
      <c r="A2" s="81" t="s">
        <v>3</v>
      </c>
      <c r="B2" s="79" t="s">
        <v>9</v>
      </c>
      <c r="C2" s="81" t="s">
        <v>0</v>
      </c>
      <c r="D2" s="71" t="s">
        <v>2</v>
      </c>
      <c r="E2" s="73" t="s">
        <v>1</v>
      </c>
      <c r="F2" s="71" t="s">
        <v>19</v>
      </c>
      <c r="G2" s="67" t="s">
        <v>18</v>
      </c>
      <c r="H2" s="67" t="s">
        <v>20</v>
      </c>
      <c r="I2" s="75" t="s">
        <v>16</v>
      </c>
      <c r="J2" s="76"/>
      <c r="K2" s="77"/>
      <c r="L2" s="74" t="s">
        <v>17</v>
      </c>
      <c r="M2" s="67" t="s">
        <v>12</v>
      </c>
      <c r="N2" s="10"/>
      <c r="O2" s="10"/>
    </row>
    <row r="3" spans="1:15" s="2" customFormat="1" ht="39.950000000000003" customHeight="1">
      <c r="A3" s="82"/>
      <c r="B3" s="80"/>
      <c r="C3" s="82"/>
      <c r="D3" s="83"/>
      <c r="E3" s="72"/>
      <c r="F3" s="72"/>
      <c r="G3" s="84"/>
      <c r="H3" s="84"/>
      <c r="I3" s="23" t="s">
        <v>13</v>
      </c>
      <c r="J3" s="23" t="s">
        <v>14</v>
      </c>
      <c r="K3" s="23" t="s">
        <v>15</v>
      </c>
      <c r="L3" s="84"/>
      <c r="M3" s="78"/>
      <c r="N3" s="10"/>
      <c r="O3" s="10"/>
    </row>
    <row r="4" spans="1:15" s="27" customFormat="1" ht="60">
      <c r="A4" s="31" t="s">
        <v>46</v>
      </c>
      <c r="B4" s="57" t="s">
        <v>22</v>
      </c>
      <c r="C4" s="61">
        <v>45439</v>
      </c>
      <c r="D4" s="8" t="s">
        <v>47</v>
      </c>
      <c r="E4" s="11" t="s">
        <v>4</v>
      </c>
      <c r="F4" s="36" t="s">
        <v>21</v>
      </c>
      <c r="G4" s="32">
        <v>3230506</v>
      </c>
      <c r="H4" s="32"/>
      <c r="I4" s="33"/>
      <c r="J4" s="33"/>
      <c r="K4" s="33"/>
      <c r="L4" s="32"/>
      <c r="M4" s="58">
        <f t="shared" ref="M4" si="0">DATEDIF(C4,$M$1,"D")+1</f>
        <v>205</v>
      </c>
    </row>
    <row r="5" spans="1:15" s="27" customFormat="1" ht="60">
      <c r="A5" s="31" t="s">
        <v>37</v>
      </c>
      <c r="B5" s="7" t="s">
        <v>22</v>
      </c>
      <c r="C5" s="45">
        <v>45443</v>
      </c>
      <c r="D5" s="7" t="s">
        <v>26</v>
      </c>
      <c r="E5" s="11" t="s">
        <v>4</v>
      </c>
      <c r="F5" s="36" t="s">
        <v>21</v>
      </c>
      <c r="G5" s="32">
        <v>12210000</v>
      </c>
      <c r="H5" s="32"/>
      <c r="I5" s="33"/>
      <c r="J5" s="33"/>
      <c r="K5" s="33"/>
      <c r="L5" s="32"/>
      <c r="M5" s="39">
        <f>DATEDIF(C5,$M$1,"D")+1</f>
        <v>201</v>
      </c>
    </row>
    <row r="6" spans="1:15" s="27" customFormat="1" ht="60">
      <c r="A6" s="31" t="s">
        <v>38</v>
      </c>
      <c r="B6" s="7" t="s">
        <v>22</v>
      </c>
      <c r="C6" s="45">
        <v>45443</v>
      </c>
      <c r="D6" s="7" t="s">
        <v>26</v>
      </c>
      <c r="E6" s="11" t="s">
        <v>4</v>
      </c>
      <c r="F6" s="36" t="s">
        <v>21</v>
      </c>
      <c r="G6" s="32">
        <v>2255000</v>
      </c>
      <c r="H6" s="32"/>
      <c r="I6" s="33"/>
      <c r="J6" s="33"/>
      <c r="K6" s="33"/>
      <c r="L6" s="32"/>
      <c r="M6" s="39">
        <f t="shared" ref="M6:M16" si="1">DATEDIF(C6,$M$1,"D")+1</f>
        <v>201</v>
      </c>
    </row>
    <row r="7" spans="1:15" s="27" customFormat="1" ht="60">
      <c r="A7" s="31" t="s">
        <v>39</v>
      </c>
      <c r="B7" s="7" t="s">
        <v>22</v>
      </c>
      <c r="C7" s="45">
        <v>45443</v>
      </c>
      <c r="D7" s="7" t="s">
        <v>26</v>
      </c>
      <c r="E7" s="11" t="s">
        <v>4</v>
      </c>
      <c r="F7" s="36" t="s">
        <v>21</v>
      </c>
      <c r="G7" s="32">
        <v>4730000</v>
      </c>
      <c r="H7" s="32"/>
      <c r="I7" s="33"/>
      <c r="J7" s="33"/>
      <c r="K7" s="33"/>
      <c r="L7" s="32"/>
      <c r="M7" s="39">
        <f t="shared" si="1"/>
        <v>201</v>
      </c>
    </row>
    <row r="8" spans="1:15" s="27" customFormat="1" ht="60">
      <c r="A8" s="31" t="s">
        <v>40</v>
      </c>
      <c r="B8" s="7" t="s">
        <v>22</v>
      </c>
      <c r="C8" s="45">
        <v>45443</v>
      </c>
      <c r="D8" s="8" t="s">
        <v>41</v>
      </c>
      <c r="E8" s="11" t="s">
        <v>4</v>
      </c>
      <c r="F8" s="36" t="s">
        <v>21</v>
      </c>
      <c r="G8" s="32">
        <v>9845000</v>
      </c>
      <c r="H8" s="32"/>
      <c r="I8" s="33"/>
      <c r="J8" s="33"/>
      <c r="K8" s="33"/>
      <c r="L8" s="32"/>
      <c r="M8" s="39">
        <f t="shared" si="1"/>
        <v>201</v>
      </c>
    </row>
    <row r="9" spans="1:15" s="44" customFormat="1" ht="60">
      <c r="A9" s="57" t="s">
        <v>52</v>
      </c>
      <c r="B9" s="57" t="s">
        <v>22</v>
      </c>
      <c r="C9" s="61">
        <v>45464</v>
      </c>
      <c r="D9" s="57" t="s">
        <v>24</v>
      </c>
      <c r="E9" s="35" t="s">
        <v>4</v>
      </c>
      <c r="F9" s="36" t="s">
        <v>21</v>
      </c>
      <c r="G9" s="37">
        <v>42738666</v>
      </c>
      <c r="H9" s="37"/>
      <c r="I9" s="38"/>
      <c r="J9" s="38"/>
      <c r="K9" s="38"/>
      <c r="L9" s="37"/>
      <c r="M9" s="58">
        <f t="shared" ref="M9" si="2">DATEDIF(C9,$M$1,"D")+1</f>
        <v>180</v>
      </c>
    </row>
    <row r="10" spans="1:15" s="44" customFormat="1" ht="60">
      <c r="A10" s="57" t="s">
        <v>52</v>
      </c>
      <c r="B10" s="57" t="s">
        <v>22</v>
      </c>
      <c r="C10" s="61">
        <v>45464</v>
      </c>
      <c r="D10" s="8" t="s">
        <v>53</v>
      </c>
      <c r="E10" s="35" t="s">
        <v>4</v>
      </c>
      <c r="F10" s="36" t="s">
        <v>21</v>
      </c>
      <c r="G10" s="37">
        <v>3746307</v>
      </c>
      <c r="H10" s="37"/>
      <c r="I10" s="38"/>
      <c r="J10" s="38"/>
      <c r="K10" s="38"/>
      <c r="L10" s="37"/>
      <c r="M10" s="58">
        <f t="shared" ref="M10" si="3">DATEDIF(C10,$M$1,"D")+1</f>
        <v>180</v>
      </c>
    </row>
    <row r="11" spans="1:15" s="27" customFormat="1" ht="60">
      <c r="A11" s="31" t="s">
        <v>48</v>
      </c>
      <c r="B11" s="57" t="s">
        <v>22</v>
      </c>
      <c r="C11" s="61">
        <v>45475</v>
      </c>
      <c r="D11" s="8" t="s">
        <v>41</v>
      </c>
      <c r="E11" s="11" t="s">
        <v>4</v>
      </c>
      <c r="F11" s="36" t="s">
        <v>21</v>
      </c>
      <c r="G11" s="32">
        <v>3079120</v>
      </c>
      <c r="H11" s="32"/>
      <c r="I11" s="33"/>
      <c r="J11" s="33"/>
      <c r="K11" s="33"/>
      <c r="L11" s="32"/>
      <c r="M11" s="58">
        <f t="shared" si="1"/>
        <v>169</v>
      </c>
    </row>
    <row r="12" spans="1:15" s="27" customFormat="1" ht="60">
      <c r="A12" s="31" t="s">
        <v>49</v>
      </c>
      <c r="B12" s="57" t="s">
        <v>22</v>
      </c>
      <c r="C12" s="61">
        <v>45481</v>
      </c>
      <c r="D12" s="8" t="s">
        <v>34</v>
      </c>
      <c r="E12" s="11" t="s">
        <v>4</v>
      </c>
      <c r="F12" s="36" t="s">
        <v>21</v>
      </c>
      <c r="G12" s="32">
        <v>7761050</v>
      </c>
      <c r="H12" s="32"/>
      <c r="I12" s="33"/>
      <c r="J12" s="33"/>
      <c r="K12" s="33"/>
      <c r="L12" s="32"/>
      <c r="M12" s="58">
        <f t="shared" si="1"/>
        <v>163</v>
      </c>
    </row>
    <row r="13" spans="1:15" s="27" customFormat="1" ht="60">
      <c r="A13" s="31" t="s">
        <v>70</v>
      </c>
      <c r="B13" s="57" t="s">
        <v>32</v>
      </c>
      <c r="C13" s="61">
        <v>45498</v>
      </c>
      <c r="D13" s="8" t="s">
        <v>71</v>
      </c>
      <c r="E13" s="11" t="s">
        <v>4</v>
      </c>
      <c r="F13" s="36" t="s">
        <v>21</v>
      </c>
      <c r="G13" s="32">
        <v>10599270</v>
      </c>
      <c r="H13" s="32"/>
      <c r="I13" s="33"/>
      <c r="J13" s="33"/>
      <c r="K13" s="33"/>
      <c r="L13" s="32"/>
      <c r="M13" s="58">
        <f t="shared" ref="M13" si="4">DATEDIF(C13,$M$1,"D")+1</f>
        <v>146</v>
      </c>
    </row>
    <row r="14" spans="1:15" s="27" customFormat="1" ht="60">
      <c r="A14" s="31" t="s">
        <v>50</v>
      </c>
      <c r="B14" s="57" t="s">
        <v>22</v>
      </c>
      <c r="C14" s="61">
        <v>45499</v>
      </c>
      <c r="D14" s="8" t="s">
        <v>34</v>
      </c>
      <c r="E14" s="11" t="s">
        <v>4</v>
      </c>
      <c r="F14" s="36" t="s">
        <v>21</v>
      </c>
      <c r="G14" s="32">
        <v>4444000</v>
      </c>
      <c r="H14" s="32"/>
      <c r="I14" s="33"/>
      <c r="J14" s="33"/>
      <c r="K14" s="33"/>
      <c r="L14" s="32"/>
      <c r="M14" s="58">
        <f>DATEDIF(C14,$M$1,"D")+1</f>
        <v>145</v>
      </c>
    </row>
    <row r="15" spans="1:15" s="27" customFormat="1" ht="60">
      <c r="A15" s="31" t="s">
        <v>51</v>
      </c>
      <c r="B15" s="57" t="s">
        <v>22</v>
      </c>
      <c r="C15" s="61">
        <v>45499</v>
      </c>
      <c r="D15" s="8" t="s">
        <v>34</v>
      </c>
      <c r="E15" s="11" t="s">
        <v>4</v>
      </c>
      <c r="F15" s="36" t="s">
        <v>21</v>
      </c>
      <c r="G15" s="32">
        <v>4565000</v>
      </c>
      <c r="H15" s="32"/>
      <c r="I15" s="33"/>
      <c r="J15" s="33"/>
      <c r="K15" s="33"/>
      <c r="L15" s="32"/>
      <c r="M15" s="58">
        <f t="shared" si="1"/>
        <v>145</v>
      </c>
    </row>
    <row r="16" spans="1:15" s="27" customFormat="1" ht="60">
      <c r="A16" s="31" t="s">
        <v>56</v>
      </c>
      <c r="B16" s="57" t="s">
        <v>22</v>
      </c>
      <c r="C16" s="61">
        <v>45511</v>
      </c>
      <c r="D16" s="8" t="s">
        <v>57</v>
      </c>
      <c r="E16" s="11" t="s">
        <v>58</v>
      </c>
      <c r="F16" s="36" t="s">
        <v>21</v>
      </c>
      <c r="G16" s="32">
        <v>166320000</v>
      </c>
      <c r="H16" s="32"/>
      <c r="I16" s="33"/>
      <c r="J16" s="33"/>
      <c r="K16" s="33"/>
      <c r="L16" s="32"/>
      <c r="M16" s="58">
        <f t="shared" si="1"/>
        <v>133</v>
      </c>
    </row>
    <row r="17" spans="1:13" s="27" customFormat="1" ht="60">
      <c r="A17" s="31" t="s">
        <v>62</v>
      </c>
      <c r="B17" s="57" t="s">
        <v>32</v>
      </c>
      <c r="C17" s="61">
        <v>45527</v>
      </c>
      <c r="D17" s="8" t="s">
        <v>63</v>
      </c>
      <c r="E17" s="11" t="s">
        <v>4</v>
      </c>
      <c r="F17" s="36" t="s">
        <v>21</v>
      </c>
      <c r="G17" s="32">
        <f>8079570*1.1</f>
        <v>8887527</v>
      </c>
      <c r="H17" s="32"/>
      <c r="I17" s="33"/>
      <c r="J17" s="33"/>
      <c r="K17" s="33"/>
      <c r="L17" s="32"/>
      <c r="M17" s="58">
        <f t="shared" ref="M17:M20" si="5">DATEDIF(C17,$M$1,"D")+1</f>
        <v>117</v>
      </c>
    </row>
    <row r="18" spans="1:13" s="27" customFormat="1" ht="60">
      <c r="A18" s="31" t="s">
        <v>62</v>
      </c>
      <c r="B18" s="57" t="s">
        <v>32</v>
      </c>
      <c r="C18" s="61">
        <v>45527</v>
      </c>
      <c r="D18" s="8" t="s">
        <v>64</v>
      </c>
      <c r="E18" s="11" t="s">
        <v>4</v>
      </c>
      <c r="F18" s="36" t="s">
        <v>21</v>
      </c>
      <c r="G18" s="32">
        <f>3399070*1.1</f>
        <v>3738977.0000000005</v>
      </c>
      <c r="H18" s="32"/>
      <c r="I18" s="33"/>
      <c r="J18" s="33"/>
      <c r="K18" s="33"/>
      <c r="L18" s="32"/>
      <c r="M18" s="58">
        <f t="shared" si="5"/>
        <v>117</v>
      </c>
    </row>
    <row r="19" spans="1:13" s="27" customFormat="1" ht="60">
      <c r="A19" s="31" t="s">
        <v>46</v>
      </c>
      <c r="B19" s="57" t="s">
        <v>32</v>
      </c>
      <c r="C19" s="61">
        <v>45560</v>
      </c>
      <c r="D19" s="8" t="s">
        <v>47</v>
      </c>
      <c r="E19" s="11" t="s">
        <v>4</v>
      </c>
      <c r="F19" s="36" t="s">
        <v>21</v>
      </c>
      <c r="G19" s="32">
        <v>6214530</v>
      </c>
      <c r="H19" s="32"/>
      <c r="I19" s="33"/>
      <c r="J19" s="33"/>
      <c r="K19" s="33"/>
      <c r="L19" s="32"/>
      <c r="M19" s="58">
        <f t="shared" si="5"/>
        <v>84</v>
      </c>
    </row>
    <row r="20" spans="1:13" s="27" customFormat="1" ht="60">
      <c r="A20" s="31" t="s">
        <v>46</v>
      </c>
      <c r="B20" s="57" t="s">
        <v>32</v>
      </c>
      <c r="C20" s="61">
        <v>45560</v>
      </c>
      <c r="D20" s="8" t="s">
        <v>65</v>
      </c>
      <c r="E20" s="11" t="s">
        <v>4</v>
      </c>
      <c r="F20" s="36" t="s">
        <v>21</v>
      </c>
      <c r="G20" s="32">
        <v>1404365</v>
      </c>
      <c r="H20" s="32"/>
      <c r="I20" s="33"/>
      <c r="J20" s="33"/>
      <c r="K20" s="33"/>
      <c r="L20" s="32"/>
      <c r="M20" s="58">
        <f t="shared" si="5"/>
        <v>84</v>
      </c>
    </row>
    <row r="21" spans="1:13" s="27" customFormat="1" ht="60">
      <c r="A21" s="31" t="s">
        <v>60</v>
      </c>
      <c r="B21" s="57" t="s">
        <v>32</v>
      </c>
      <c r="C21" s="61">
        <v>45565</v>
      </c>
      <c r="D21" s="8" t="s">
        <v>61</v>
      </c>
      <c r="E21" s="11" t="s">
        <v>4</v>
      </c>
      <c r="F21" s="36" t="s">
        <v>21</v>
      </c>
      <c r="G21" s="32">
        <v>9328000</v>
      </c>
      <c r="H21" s="32"/>
      <c r="I21" s="33"/>
      <c r="J21" s="33"/>
      <c r="K21" s="33"/>
      <c r="L21" s="32"/>
      <c r="M21" s="58">
        <f t="shared" ref="M21" si="6">DATEDIF(C21,$M$1,"D")+1</f>
        <v>79</v>
      </c>
    </row>
    <row r="22" spans="1:13" s="27" customFormat="1" ht="60">
      <c r="A22" s="31" t="s">
        <v>86</v>
      </c>
      <c r="B22" s="57" t="s">
        <v>89</v>
      </c>
      <c r="C22" s="61">
        <v>45602</v>
      </c>
      <c r="D22" s="8" t="s">
        <v>34</v>
      </c>
      <c r="E22" s="11" t="s">
        <v>4</v>
      </c>
      <c r="F22" s="36" t="s">
        <v>21</v>
      </c>
      <c r="G22" s="32">
        <v>2288000</v>
      </c>
      <c r="H22" s="32"/>
      <c r="I22" s="33"/>
      <c r="J22" s="33"/>
      <c r="K22" s="33"/>
      <c r="L22" s="32"/>
      <c r="M22" s="58">
        <f t="shared" ref="M22:M25" si="7">DATEDIF(C22,$M$1,"D")+1</f>
        <v>42</v>
      </c>
    </row>
    <row r="23" spans="1:13" s="27" customFormat="1" ht="60">
      <c r="A23" s="31" t="s">
        <v>88</v>
      </c>
      <c r="B23" s="57" t="s">
        <v>89</v>
      </c>
      <c r="C23" s="61">
        <v>45624</v>
      </c>
      <c r="D23" s="8" t="s">
        <v>91</v>
      </c>
      <c r="E23" s="11" t="s">
        <v>4</v>
      </c>
      <c r="F23" s="36" t="s">
        <v>21</v>
      </c>
      <c r="G23" s="32">
        <v>78540000</v>
      </c>
      <c r="H23" s="32"/>
      <c r="I23" s="33"/>
      <c r="J23" s="33"/>
      <c r="K23" s="33"/>
      <c r="L23" s="32"/>
      <c r="M23" s="58">
        <f t="shared" si="7"/>
        <v>20</v>
      </c>
    </row>
    <row r="24" spans="1:13" s="27" customFormat="1" ht="60">
      <c r="A24" s="31" t="s">
        <v>90</v>
      </c>
      <c r="B24" s="57" t="s">
        <v>89</v>
      </c>
      <c r="C24" s="61">
        <v>45624</v>
      </c>
      <c r="D24" s="8" t="s">
        <v>34</v>
      </c>
      <c r="E24" s="11" t="s">
        <v>4</v>
      </c>
      <c r="F24" s="36" t="s">
        <v>21</v>
      </c>
      <c r="G24" s="32">
        <v>19008000</v>
      </c>
      <c r="H24" s="32"/>
      <c r="I24" s="33"/>
      <c r="J24" s="33"/>
      <c r="K24" s="33"/>
      <c r="L24" s="32"/>
      <c r="M24" s="58">
        <f t="shared" si="7"/>
        <v>20</v>
      </c>
    </row>
    <row r="25" spans="1:13" s="27" customFormat="1" ht="60">
      <c r="A25" s="31" t="s">
        <v>92</v>
      </c>
      <c r="B25" s="57" t="s">
        <v>78</v>
      </c>
      <c r="C25" s="61">
        <v>45308</v>
      </c>
      <c r="D25" s="8" t="s">
        <v>93</v>
      </c>
      <c r="E25" s="11" t="s">
        <v>4</v>
      </c>
      <c r="F25" s="36" t="s">
        <v>21</v>
      </c>
      <c r="G25" s="32">
        <v>4225795.2</v>
      </c>
      <c r="H25" s="32"/>
      <c r="I25" s="33"/>
      <c r="J25" s="33"/>
      <c r="K25" s="33"/>
      <c r="L25" s="32"/>
      <c r="M25" s="58">
        <f t="shared" si="7"/>
        <v>336</v>
      </c>
    </row>
    <row r="26" spans="1:13" s="27" customFormat="1">
      <c r="A26" s="31"/>
      <c r="B26" s="57"/>
      <c r="C26" s="61"/>
      <c r="D26" s="8"/>
      <c r="E26" s="11"/>
      <c r="F26" s="36"/>
      <c r="G26" s="32"/>
      <c r="H26" s="32"/>
      <c r="I26" s="33"/>
      <c r="J26" s="33"/>
      <c r="K26" s="33"/>
      <c r="L26" s="32"/>
      <c r="M26" s="58"/>
    </row>
    <row r="27" spans="1:13" s="27" customFormat="1">
      <c r="A27" s="31"/>
      <c r="B27" s="57"/>
      <c r="C27" s="61"/>
      <c r="D27" s="8"/>
      <c r="E27" s="11"/>
      <c r="F27" s="36"/>
      <c r="G27" s="32"/>
      <c r="H27" s="32"/>
      <c r="I27" s="33"/>
      <c r="J27" s="33"/>
      <c r="K27" s="33"/>
      <c r="L27" s="32"/>
      <c r="M27" s="58"/>
    </row>
    <row r="28" spans="1:13" s="27" customFormat="1">
      <c r="A28" s="31"/>
      <c r="B28" s="57"/>
      <c r="C28" s="61"/>
      <c r="D28" s="8"/>
      <c r="E28" s="11"/>
      <c r="F28" s="36"/>
      <c r="G28" s="32"/>
      <c r="H28" s="32"/>
      <c r="I28" s="33"/>
      <c r="J28" s="33"/>
      <c r="K28" s="33"/>
      <c r="L28" s="32"/>
      <c r="M28" s="58"/>
    </row>
    <row r="29" spans="1:13" s="27" customFormat="1">
      <c r="A29" s="31"/>
      <c r="B29" s="57"/>
      <c r="C29" s="61"/>
      <c r="D29" s="8"/>
      <c r="E29" s="11"/>
      <c r="F29" s="36"/>
      <c r="G29" s="32"/>
      <c r="H29" s="32"/>
      <c r="I29" s="33"/>
      <c r="J29" s="33"/>
      <c r="K29" s="33"/>
      <c r="L29" s="32"/>
      <c r="M29" s="58"/>
    </row>
  </sheetData>
  <autoFilter ref="A3:O24"/>
  <customSheetViews>
    <customSheetView guid="{0F535B21-7B33-4D48-AA14-EBF1308D24FD}" showPageBreaks="1" fitToPage="1" printArea="1" showAutoFilter="1" view="pageBreakPreview">
      <pane xSplit="3" ySplit="3" topLeftCell="D4" activePane="bottomRight" state="frozen"/>
      <selection pane="bottomRight" activeCell="G25" sqref="G25"/>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autoFilter ref="A3:O24"/>
    </customSheetView>
    <customSheetView guid="{20403D78-6CFE-421A-AF1B-AED0D39BF9E3}" showPageBreaks="1" fitToPage="1" printArea="1" showAutoFilter="1" view="pageBreakPreview">
      <pane xSplit="3" ySplit="3" topLeftCell="D27" activePane="bottomRight" state="frozen"/>
      <selection pane="bottomRight" activeCell="D57" sqref="D57"/>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autoFilter ref="A3:O28"/>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5"/>
  <sheetViews>
    <sheetView zoomScale="98" zoomScaleNormal="98" zoomScaleSheetLayoutView="100" workbookViewId="0">
      <pane xSplit="3" ySplit="3" topLeftCell="D4" activePane="bottomRight" state="frozen"/>
      <selection pane="topRight" activeCell="D1" sqref="D1"/>
      <selection pane="bottomLeft" activeCell="A4" sqref="A4"/>
      <selection pane="bottomRight" activeCell="A5" sqref="A5"/>
    </sheetView>
  </sheetViews>
  <sheetFormatPr defaultColWidth="9" defaultRowHeight="14.25"/>
  <cols>
    <col min="1" max="1" width="30.625" style="3" customWidth="1"/>
    <col min="2" max="2" width="22.625" style="4" customWidth="1"/>
    <col min="3" max="3" width="16.625" style="5" customWidth="1"/>
    <col min="4" max="5" width="40.625" style="13" customWidth="1"/>
    <col min="6" max="6" width="12.625" style="13" customWidth="1"/>
    <col min="7" max="7" width="12.625" style="24" customWidth="1"/>
    <col min="8" max="8" width="6.625" style="6" customWidth="1"/>
    <col min="9" max="11" width="7.625" style="21" customWidth="1"/>
    <col min="12" max="12" width="16.625" style="6" customWidth="1"/>
    <col min="13" max="13" width="10" style="1" bestFit="1" customWidth="1"/>
    <col min="14" max="16384" width="9" style="1"/>
  </cols>
  <sheetData>
    <row r="1" spans="1:14" s="19" customFormat="1" ht="27" customHeight="1">
      <c r="A1" s="22" t="s">
        <v>7</v>
      </c>
      <c r="B1" s="16"/>
      <c r="C1" s="17"/>
      <c r="D1" s="18"/>
      <c r="E1" s="66" t="s">
        <v>10</v>
      </c>
      <c r="F1" s="66"/>
      <c r="G1" s="66"/>
      <c r="H1" s="66"/>
      <c r="I1" s="66"/>
      <c r="J1" s="66"/>
      <c r="K1" s="66"/>
      <c r="L1" s="15" t="s">
        <v>11</v>
      </c>
      <c r="M1" s="26">
        <f>+'競争入札（工事）'!M1</f>
        <v>45643</v>
      </c>
      <c r="N1" s="20"/>
    </row>
    <row r="2" spans="1:14" s="2" customFormat="1" ht="24.95" customHeight="1">
      <c r="A2" s="81" t="s">
        <v>3</v>
      </c>
      <c r="B2" s="79" t="s">
        <v>9</v>
      </c>
      <c r="C2" s="81" t="s">
        <v>0</v>
      </c>
      <c r="D2" s="71" t="s">
        <v>2</v>
      </c>
      <c r="E2" s="71" t="s">
        <v>1</v>
      </c>
      <c r="F2" s="71" t="s">
        <v>19</v>
      </c>
      <c r="G2" s="69" t="s">
        <v>18</v>
      </c>
      <c r="H2" s="67" t="s">
        <v>20</v>
      </c>
      <c r="I2" s="75" t="s">
        <v>16</v>
      </c>
      <c r="J2" s="76"/>
      <c r="K2" s="77"/>
      <c r="L2" s="74" t="s">
        <v>17</v>
      </c>
      <c r="M2" s="67" t="s">
        <v>12</v>
      </c>
      <c r="N2" s="10"/>
    </row>
    <row r="3" spans="1:14" s="2" customFormat="1" ht="39.950000000000003" customHeight="1">
      <c r="A3" s="82"/>
      <c r="B3" s="80"/>
      <c r="C3" s="82"/>
      <c r="D3" s="83"/>
      <c r="E3" s="83"/>
      <c r="F3" s="83"/>
      <c r="G3" s="70"/>
      <c r="H3" s="84"/>
      <c r="I3" s="23" t="s">
        <v>13</v>
      </c>
      <c r="J3" s="23" t="s">
        <v>14</v>
      </c>
      <c r="K3" s="23" t="s">
        <v>15</v>
      </c>
      <c r="L3" s="84"/>
      <c r="M3" s="78"/>
      <c r="N3" s="10"/>
    </row>
    <row r="4" spans="1:14" ht="60">
      <c r="A4" s="57" t="s">
        <v>43</v>
      </c>
      <c r="B4" s="57" t="s">
        <v>22</v>
      </c>
      <c r="C4" s="61">
        <v>45351</v>
      </c>
      <c r="D4" s="57" t="s">
        <v>44</v>
      </c>
      <c r="E4" s="57" t="s">
        <v>45</v>
      </c>
      <c r="F4" s="60" t="s">
        <v>21</v>
      </c>
      <c r="G4" s="59">
        <v>1589500</v>
      </c>
      <c r="H4" s="60" t="s">
        <v>21</v>
      </c>
      <c r="I4" s="60" t="s">
        <v>21</v>
      </c>
      <c r="J4" s="60" t="s">
        <v>21</v>
      </c>
      <c r="K4" s="60" t="s">
        <v>21</v>
      </c>
      <c r="L4" s="59"/>
      <c r="M4" s="58">
        <f>DATEDIF(C4,$M$1,"D")+1</f>
        <v>293</v>
      </c>
    </row>
    <row r="5" spans="1:14" s="27" customFormat="1" ht="60">
      <c r="A5" s="57" t="s">
        <v>54</v>
      </c>
      <c r="B5" s="57" t="s">
        <v>22</v>
      </c>
      <c r="C5" s="61">
        <v>45482</v>
      </c>
      <c r="D5" s="57" t="s">
        <v>55</v>
      </c>
      <c r="E5" s="57" t="s">
        <v>45</v>
      </c>
      <c r="F5" s="60" t="s">
        <v>21</v>
      </c>
      <c r="G5" s="59">
        <v>2475000</v>
      </c>
      <c r="H5" s="60" t="s">
        <v>21</v>
      </c>
      <c r="I5" s="60" t="s">
        <v>21</v>
      </c>
      <c r="J5" s="60" t="s">
        <v>21</v>
      </c>
      <c r="K5" s="60" t="s">
        <v>21</v>
      </c>
      <c r="L5" s="59"/>
      <c r="M5" s="58">
        <f>DATEDIF(C5,$M$1,"D")+1</f>
        <v>162</v>
      </c>
    </row>
  </sheetData>
  <customSheetViews>
    <customSheetView guid="{0F535B21-7B33-4D48-AA14-EBF1308D24FD}" scale="98" showPageBreaks="1" fitToPage="1" printArea="1">
      <pane xSplit="3" ySplit="3" topLeftCell="D4" activePane="bottomRight" state="frozen"/>
      <selection pane="bottomRight" activeCell="A5" sqref="A5"/>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customSheetView>
    <customSheetView guid="{20403D78-6CFE-421A-AF1B-AED0D39BF9E3}" scale="80" showPageBreaks="1" fitToPage="1" printArea="1">
      <pane xSplit="3" ySplit="3" topLeftCell="E4" activePane="bottomRight" state="frozen"/>
      <selection pane="bottomRight" activeCell="E11" sqref="E11"/>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5"/>
  <sheetViews>
    <sheetView zoomScaleNormal="100" zoomScaleSheetLayoutView="100" workbookViewId="0">
      <pane xSplit="3" ySplit="3" topLeftCell="D4" activePane="bottomRight" state="frozen"/>
      <selection pane="topRight" activeCell="D1" sqref="D1"/>
      <selection pane="bottomLeft" activeCell="A4" sqref="A4"/>
      <selection pane="bottomRight" activeCell="G16" sqref="G16"/>
    </sheetView>
  </sheetViews>
  <sheetFormatPr defaultColWidth="9" defaultRowHeight="14.25"/>
  <cols>
    <col min="1" max="1" width="30.625" style="3" customWidth="1"/>
    <col min="2" max="2" width="22.625" style="4" customWidth="1"/>
    <col min="3" max="3" width="16.625" style="5" customWidth="1"/>
    <col min="4" max="5" width="40.625" style="13" customWidth="1"/>
    <col min="6" max="6" width="12.625" style="13" customWidth="1"/>
    <col min="7" max="7" width="13.375" style="64" customWidth="1"/>
    <col min="8" max="8" width="6.625" style="6" customWidth="1"/>
    <col min="9" max="11" width="7.625" style="21" customWidth="1"/>
    <col min="12" max="12" width="16.625" style="6" customWidth="1"/>
    <col min="13" max="13" width="8.625" style="1" customWidth="1"/>
    <col min="14" max="16384" width="9" style="1"/>
  </cols>
  <sheetData>
    <row r="1" spans="1:14" s="19" customFormat="1" ht="27" customHeight="1">
      <c r="A1" s="22" t="s">
        <v>8</v>
      </c>
      <c r="B1" s="16"/>
      <c r="C1" s="17"/>
      <c r="D1" s="18"/>
      <c r="E1" s="66" t="s">
        <v>10</v>
      </c>
      <c r="F1" s="66"/>
      <c r="G1" s="66"/>
      <c r="H1" s="66"/>
      <c r="I1" s="66"/>
      <c r="J1" s="66"/>
      <c r="K1" s="66"/>
      <c r="L1" s="15" t="s">
        <v>11</v>
      </c>
      <c r="M1" s="46">
        <f>+'競争入札（工事）'!M1</f>
        <v>45643</v>
      </c>
      <c r="N1" s="20"/>
    </row>
    <row r="2" spans="1:14" s="2" customFormat="1" ht="24.95" customHeight="1">
      <c r="A2" s="81" t="s">
        <v>3</v>
      </c>
      <c r="B2" s="79" t="s">
        <v>9</v>
      </c>
      <c r="C2" s="81" t="s">
        <v>0</v>
      </c>
      <c r="D2" s="71" t="s">
        <v>2</v>
      </c>
      <c r="E2" s="71" t="s">
        <v>1</v>
      </c>
      <c r="F2" s="71" t="s">
        <v>19</v>
      </c>
      <c r="G2" s="85" t="s">
        <v>18</v>
      </c>
      <c r="H2" s="67" t="s">
        <v>20</v>
      </c>
      <c r="I2" s="75" t="s">
        <v>16</v>
      </c>
      <c r="J2" s="76"/>
      <c r="K2" s="77"/>
      <c r="L2" s="74" t="s">
        <v>17</v>
      </c>
      <c r="M2" s="67" t="s">
        <v>12</v>
      </c>
      <c r="N2" s="10"/>
    </row>
    <row r="3" spans="1:14" s="2" customFormat="1" ht="39.950000000000003" customHeight="1">
      <c r="A3" s="82"/>
      <c r="B3" s="80"/>
      <c r="C3" s="82"/>
      <c r="D3" s="83"/>
      <c r="E3" s="83"/>
      <c r="F3" s="83"/>
      <c r="G3" s="86"/>
      <c r="H3" s="84"/>
      <c r="I3" s="23" t="s">
        <v>13</v>
      </c>
      <c r="J3" s="23" t="s">
        <v>14</v>
      </c>
      <c r="K3" s="23" t="s">
        <v>15</v>
      </c>
      <c r="L3" s="84"/>
      <c r="M3" s="78"/>
      <c r="N3" s="10"/>
    </row>
    <row r="4" spans="1:14" ht="60">
      <c r="A4" s="31" t="s">
        <v>33</v>
      </c>
      <c r="B4" s="40" t="s">
        <v>32</v>
      </c>
      <c r="C4" s="41">
        <v>45390</v>
      </c>
      <c r="D4" s="8" t="s">
        <v>34</v>
      </c>
      <c r="E4" s="8" t="s">
        <v>31</v>
      </c>
      <c r="F4" s="42" t="s">
        <v>21</v>
      </c>
      <c r="G4" s="63">
        <v>2191200</v>
      </c>
      <c r="H4" s="43" t="s">
        <v>21</v>
      </c>
      <c r="I4" s="43" t="s">
        <v>21</v>
      </c>
      <c r="J4" s="43" t="s">
        <v>21</v>
      </c>
      <c r="K4" s="43" t="s">
        <v>21</v>
      </c>
      <c r="L4" s="32"/>
      <c r="M4" s="39">
        <f>DATEDIF(C4,$M$1,"D")+1</f>
        <v>254</v>
      </c>
    </row>
    <row r="5" spans="1:14" s="27" customFormat="1" ht="60">
      <c r="A5" s="31" t="s">
        <v>35</v>
      </c>
      <c r="B5" s="40" t="s">
        <v>36</v>
      </c>
      <c r="C5" s="41">
        <v>45419</v>
      </c>
      <c r="D5" s="8" t="s">
        <v>34</v>
      </c>
      <c r="E5" s="8" t="s">
        <v>31</v>
      </c>
      <c r="F5" s="42" t="s">
        <v>21</v>
      </c>
      <c r="G5" s="63">
        <v>1447600</v>
      </c>
      <c r="H5" s="43" t="s">
        <v>21</v>
      </c>
      <c r="I5" s="43" t="s">
        <v>21</v>
      </c>
      <c r="J5" s="43" t="s">
        <v>21</v>
      </c>
      <c r="K5" s="43" t="s">
        <v>21</v>
      </c>
      <c r="L5" s="32"/>
      <c r="M5" s="39">
        <f>DATEDIF(C5,$M$1,"D")+1</f>
        <v>225</v>
      </c>
    </row>
    <row r="6" spans="1:14" s="27" customFormat="1" ht="60">
      <c r="A6" s="3" t="s">
        <v>42</v>
      </c>
      <c r="B6" s="40" t="s">
        <v>36</v>
      </c>
      <c r="C6" s="56">
        <v>45443</v>
      </c>
      <c r="D6" s="8" t="s">
        <v>34</v>
      </c>
      <c r="E6" s="8" t="s">
        <v>31</v>
      </c>
      <c r="F6" s="42" t="s">
        <v>21</v>
      </c>
      <c r="G6" s="64">
        <v>1320000</v>
      </c>
      <c r="H6" s="43" t="s">
        <v>21</v>
      </c>
      <c r="I6" s="43" t="s">
        <v>21</v>
      </c>
      <c r="J6" s="43" t="s">
        <v>21</v>
      </c>
      <c r="K6" s="43" t="s">
        <v>21</v>
      </c>
      <c r="L6" s="32"/>
      <c r="M6" s="39">
        <f>DATEDIF(C6,$M$1,"D")+1</f>
        <v>201</v>
      </c>
    </row>
    <row r="7" spans="1:14" ht="60">
      <c r="A7" s="57" t="s">
        <v>29</v>
      </c>
      <c r="B7" s="40" t="s">
        <v>22</v>
      </c>
      <c r="C7" s="41">
        <v>45540</v>
      </c>
      <c r="D7" s="57" t="s">
        <v>30</v>
      </c>
      <c r="E7" s="57" t="s">
        <v>23</v>
      </c>
      <c r="F7" s="42" t="s">
        <v>21</v>
      </c>
      <c r="G7" s="62">
        <v>1870440</v>
      </c>
      <c r="H7" s="60" t="s">
        <v>21</v>
      </c>
      <c r="I7" s="60" t="s">
        <v>21</v>
      </c>
      <c r="J7" s="60" t="s">
        <v>21</v>
      </c>
      <c r="K7" s="60" t="s">
        <v>21</v>
      </c>
      <c r="L7" s="59" t="s">
        <v>59</v>
      </c>
      <c r="M7" s="58">
        <f>DATEDIF(C7,$M$1,"D")+1</f>
        <v>104</v>
      </c>
    </row>
    <row r="8" spans="1:14" s="27" customFormat="1" ht="60">
      <c r="A8" s="57" t="s">
        <v>69</v>
      </c>
      <c r="B8" s="40" t="s">
        <v>22</v>
      </c>
      <c r="C8" s="41">
        <v>45565</v>
      </c>
      <c r="D8" s="57" t="s">
        <v>67</v>
      </c>
      <c r="E8" s="57" t="s">
        <v>66</v>
      </c>
      <c r="F8" s="42" t="s">
        <v>21</v>
      </c>
      <c r="G8" s="62">
        <v>77352966.900000006</v>
      </c>
      <c r="H8" s="60" t="s">
        <v>21</v>
      </c>
      <c r="I8" s="60" t="s">
        <v>21</v>
      </c>
      <c r="J8" s="60" t="s">
        <v>21</v>
      </c>
      <c r="K8" s="60" t="s">
        <v>21</v>
      </c>
      <c r="L8" s="59"/>
      <c r="M8" s="58">
        <f t="shared" ref="M8:M9" si="0">DATEDIF(C8,$M$1,"D")+1</f>
        <v>79</v>
      </c>
    </row>
    <row r="9" spans="1:14" s="27" customFormat="1" ht="60">
      <c r="A9" s="57" t="s">
        <v>68</v>
      </c>
      <c r="B9" s="40" t="s">
        <v>22</v>
      </c>
      <c r="C9" s="41">
        <v>45565</v>
      </c>
      <c r="D9" s="57" t="s">
        <v>27</v>
      </c>
      <c r="E9" s="57" t="s">
        <v>28</v>
      </c>
      <c r="F9" s="42" t="s">
        <v>21</v>
      </c>
      <c r="G9" s="62">
        <v>41423685.599999994</v>
      </c>
      <c r="H9" s="60" t="s">
        <v>21</v>
      </c>
      <c r="I9" s="60" t="s">
        <v>21</v>
      </c>
      <c r="J9" s="60" t="s">
        <v>21</v>
      </c>
      <c r="K9" s="60" t="s">
        <v>21</v>
      </c>
      <c r="L9" s="59"/>
      <c r="M9" s="58">
        <f t="shared" si="0"/>
        <v>79</v>
      </c>
    </row>
    <row r="10" spans="1:14" s="27" customFormat="1" ht="60">
      <c r="A10" s="31" t="s">
        <v>72</v>
      </c>
      <c r="B10" s="40" t="s">
        <v>73</v>
      </c>
      <c r="C10" s="65">
        <v>45574</v>
      </c>
      <c r="D10" s="8" t="s">
        <v>74</v>
      </c>
      <c r="E10" s="8" t="s">
        <v>23</v>
      </c>
      <c r="F10" s="42" t="s">
        <v>21</v>
      </c>
      <c r="G10" s="63">
        <v>8261000</v>
      </c>
      <c r="H10" s="60" t="s">
        <v>21</v>
      </c>
      <c r="I10" s="60" t="s">
        <v>21</v>
      </c>
      <c r="J10" s="60" t="s">
        <v>21</v>
      </c>
      <c r="K10" s="60" t="s">
        <v>21</v>
      </c>
      <c r="L10" s="59"/>
      <c r="M10" s="58">
        <f t="shared" ref="M10" si="1">DATEDIF(C10,$M$1,"D")+1</f>
        <v>70</v>
      </c>
    </row>
    <row r="11" spans="1:14" ht="60">
      <c r="A11" s="31" t="s">
        <v>75</v>
      </c>
      <c r="B11" s="40" t="s">
        <v>73</v>
      </c>
      <c r="C11" s="65">
        <v>45583</v>
      </c>
      <c r="D11" s="8" t="s">
        <v>77</v>
      </c>
      <c r="E11" s="8" t="s">
        <v>23</v>
      </c>
      <c r="F11" s="42" t="s">
        <v>21</v>
      </c>
      <c r="G11" s="63">
        <v>1297032</v>
      </c>
      <c r="H11" s="60" t="s">
        <v>21</v>
      </c>
      <c r="I11" s="60" t="s">
        <v>21</v>
      </c>
      <c r="J11" s="60" t="s">
        <v>21</v>
      </c>
      <c r="K11" s="60" t="s">
        <v>21</v>
      </c>
      <c r="L11" s="59"/>
      <c r="M11" s="58">
        <f t="shared" ref="M11:M12" si="2">DATEDIF(C11,$M$1,"D")+1</f>
        <v>61</v>
      </c>
    </row>
    <row r="12" spans="1:14" ht="60">
      <c r="A12" s="31" t="s">
        <v>76</v>
      </c>
      <c r="B12" s="40" t="s">
        <v>73</v>
      </c>
      <c r="C12" s="65">
        <v>45583</v>
      </c>
      <c r="D12" s="8" t="s">
        <v>61</v>
      </c>
      <c r="E12" s="8" t="s">
        <v>23</v>
      </c>
      <c r="F12" s="42" t="s">
        <v>21</v>
      </c>
      <c r="G12" s="63">
        <v>6182880</v>
      </c>
      <c r="H12" s="60" t="s">
        <v>21</v>
      </c>
      <c r="I12" s="60" t="s">
        <v>21</v>
      </c>
      <c r="J12" s="60" t="s">
        <v>21</v>
      </c>
      <c r="K12" s="60" t="s">
        <v>21</v>
      </c>
      <c r="L12" s="59"/>
      <c r="M12" s="58">
        <f t="shared" si="2"/>
        <v>61</v>
      </c>
    </row>
    <row r="13" spans="1:14" ht="60">
      <c r="A13" s="31" t="s">
        <v>79</v>
      </c>
      <c r="B13" s="40" t="s">
        <v>78</v>
      </c>
      <c r="C13" s="65">
        <v>45597</v>
      </c>
      <c r="D13" s="8" t="s">
        <v>80</v>
      </c>
      <c r="E13" s="8" t="s">
        <v>31</v>
      </c>
      <c r="F13" s="42" t="s">
        <v>21</v>
      </c>
      <c r="G13" s="63">
        <v>1599400</v>
      </c>
      <c r="H13" s="60" t="s">
        <v>21</v>
      </c>
      <c r="I13" s="60" t="s">
        <v>21</v>
      </c>
      <c r="J13" s="60" t="s">
        <v>21</v>
      </c>
      <c r="K13" s="60" t="s">
        <v>21</v>
      </c>
      <c r="L13" s="59"/>
      <c r="M13" s="58">
        <f t="shared" ref="M13" si="3">DATEDIF(C13,$M$1,"D")+1</f>
        <v>47</v>
      </c>
    </row>
    <row r="14" spans="1:14" ht="60">
      <c r="A14" s="31" t="s">
        <v>84</v>
      </c>
      <c r="B14" s="40" t="s">
        <v>78</v>
      </c>
      <c r="C14" s="65">
        <v>45597</v>
      </c>
      <c r="D14" s="8" t="s">
        <v>85</v>
      </c>
      <c r="E14" s="8" t="s">
        <v>28</v>
      </c>
      <c r="F14" s="42" t="s">
        <v>21</v>
      </c>
      <c r="G14" s="63">
        <v>4800000</v>
      </c>
      <c r="H14" s="60" t="s">
        <v>21</v>
      </c>
      <c r="I14" s="60" t="s">
        <v>21</v>
      </c>
      <c r="J14" s="60" t="s">
        <v>21</v>
      </c>
      <c r="K14" s="60" t="s">
        <v>21</v>
      </c>
      <c r="L14" s="59"/>
      <c r="M14" s="58">
        <f t="shared" ref="M14" si="4">DATEDIF(C14,$M$1,"D")+1</f>
        <v>47</v>
      </c>
    </row>
    <row r="15" spans="1:14" ht="60">
      <c r="A15" s="31" t="s">
        <v>87</v>
      </c>
      <c r="B15" s="40" t="s">
        <v>78</v>
      </c>
      <c r="C15" s="65">
        <v>45608</v>
      </c>
      <c r="D15" s="8" t="s">
        <v>85</v>
      </c>
      <c r="E15" s="8" t="s">
        <v>28</v>
      </c>
      <c r="F15" s="42" t="s">
        <v>21</v>
      </c>
      <c r="G15" s="63">
        <v>3080000</v>
      </c>
      <c r="H15" s="60" t="s">
        <v>21</v>
      </c>
      <c r="I15" s="60" t="s">
        <v>21</v>
      </c>
      <c r="J15" s="60" t="s">
        <v>21</v>
      </c>
      <c r="K15" s="60" t="s">
        <v>21</v>
      </c>
      <c r="L15" s="59"/>
      <c r="M15" s="58">
        <f t="shared" ref="M15" si="5">DATEDIF(C15,$M$1,"D")+1</f>
        <v>36</v>
      </c>
    </row>
  </sheetData>
  <autoFilter ref="A3:N15"/>
  <customSheetViews>
    <customSheetView guid="{0F535B21-7B33-4D48-AA14-EBF1308D24FD}" showPageBreaks="1" fitToPage="1" printArea="1" showAutoFilter="1">
      <pane xSplit="3" ySplit="3" topLeftCell="D4" activePane="bottomRight" state="frozen"/>
      <selection pane="bottomRight" activeCell="G16" sqref="G16"/>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autoFilter ref="A3:N15"/>
    </customSheetView>
    <customSheetView guid="{20403D78-6CFE-421A-AF1B-AED0D39BF9E3}" showPageBreaks="1" fitToPage="1" printArea="1" showAutoFilter="1">
      <pane xSplit="3" ySplit="3" topLeftCell="D4" activePane="bottomRight" state="frozen"/>
      <selection pane="bottomRight" activeCell="C10" sqref="C10"/>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autoFilter ref="A3:N25"/>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'競争入札（工事）'!Print_Titles</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