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7.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hare\院内共有フォルダ2023\事務部\〇企画課\★契約係\01.契約関係\2024(令和6)年度\"/>
    </mc:Choice>
  </mc:AlternateContent>
  <bookViews>
    <workbookView xWindow="0" yWindow="0" windowWidth="20490" windowHeight="7530" tabRatio="673" activeTab="3"/>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'競争入札（工事）'!$A$2:$O$2</definedName>
    <definedName name="_xlnm._FilterDatabase" localSheetId="1" hidden="1">'競争入札（物品役務等）'!$A$3:$O$12</definedName>
    <definedName name="_xlnm._FilterDatabase" localSheetId="2" hidden="1">'随意契約（工事）'!$A$2:$O$2</definedName>
    <definedName name="_xlnm._FilterDatabase" localSheetId="3" hidden="1">'随意契約（物品役務等）'!$A$3:$N$7</definedName>
    <definedName name="_xlnm.Print_Area" localSheetId="0">'競争入札（工事）'!$A$1:$M$6</definedName>
    <definedName name="_xlnm.Print_Area" localSheetId="1">'競争入札（物品役務等）'!$A$1:$M$12</definedName>
    <definedName name="_xlnm.Print_Area" localSheetId="2">'随意契約（工事）'!$A$1:$M$3</definedName>
    <definedName name="_xlnm.Print_Area" localSheetId="3">'随意契約（物品役務等）'!$A$1:$M$18</definedName>
    <definedName name="_xlnm.Print_Titles" localSheetId="0">'競争入札（工事）'!$1:$2</definedName>
    <definedName name="_xlnm.Print_Titles" localSheetId="1">'競争入札（物品役務等）'!$1:$3</definedName>
    <definedName name="_xlnm.Print_Titles" localSheetId="2">'随意契約（工事）'!$1:$3</definedName>
    <definedName name="_xlnm.Print_Titles" localSheetId="3">'随意契約（物品役務等）'!$1:$3</definedName>
    <definedName name="Z_0F535B21_7B33_4D48_AA14_EBF1308D24FD_.wvu.FilterData" localSheetId="0" hidden="1">'競争入札（工事）'!$A$2:$O$2</definedName>
    <definedName name="Z_0F535B21_7B33_4D48_AA14_EBF1308D24FD_.wvu.FilterData" localSheetId="1" hidden="1">'競争入札（物品役務等）'!$A$3:$O$12</definedName>
    <definedName name="Z_0F535B21_7B33_4D48_AA14_EBF1308D24FD_.wvu.FilterData" localSheetId="2" hidden="1">'随意契約（工事）'!$A$2:$O$2</definedName>
    <definedName name="Z_0F535B21_7B33_4D48_AA14_EBF1308D24FD_.wvu.FilterData" localSheetId="3" hidden="1">'随意契約（物品役務等）'!$A$3:$N$7</definedName>
    <definedName name="Z_0F535B21_7B33_4D48_AA14_EBF1308D24FD_.wvu.PrintArea" localSheetId="0" hidden="1">'競争入札（工事）'!$A$1:$M$6</definedName>
    <definedName name="Z_0F535B21_7B33_4D48_AA14_EBF1308D24FD_.wvu.PrintArea" localSheetId="1" hidden="1">'競争入札（物品役務等）'!$A$1:$M$12</definedName>
    <definedName name="Z_0F535B21_7B33_4D48_AA14_EBF1308D24FD_.wvu.PrintArea" localSheetId="2" hidden="1">'随意契約（工事）'!$A$1:$M$3</definedName>
    <definedName name="Z_0F535B21_7B33_4D48_AA14_EBF1308D24FD_.wvu.PrintArea" localSheetId="3" hidden="1">'随意契約（物品役務等）'!$A$1:$M$18</definedName>
    <definedName name="Z_0F535B21_7B33_4D48_AA14_EBF1308D24FD_.wvu.PrintTitles" localSheetId="0" hidden="1">'競争入札（工事）'!$1:$2</definedName>
    <definedName name="Z_0F535B21_7B33_4D48_AA14_EBF1308D24FD_.wvu.PrintTitles" localSheetId="1" hidden="1">'競争入札（物品役務等）'!$1:$3</definedName>
    <definedName name="Z_0F535B21_7B33_4D48_AA14_EBF1308D24FD_.wvu.PrintTitles" localSheetId="2" hidden="1">'随意契約（工事）'!$1:$3</definedName>
    <definedName name="Z_0F535B21_7B33_4D48_AA14_EBF1308D24FD_.wvu.PrintTitles" localSheetId="3" hidden="1">'随意契約（物品役務等）'!$1:$3</definedName>
    <definedName name="Z_137124B0_C6A6_4938_90F5_EF622DB621B5_.wvu.FilterData" localSheetId="0" hidden="1">'競争入札（工事）'!$A$2:$O$2</definedName>
    <definedName name="Z_137124B0_C6A6_4938_90F5_EF622DB621B5_.wvu.FilterData" localSheetId="2" hidden="1">'随意契約（工事）'!$A$2:$O$2</definedName>
    <definedName name="Z_137124B0_C6A6_4938_90F5_EF622DB621B5_.wvu.FilterData" localSheetId="3" hidden="1">'随意契約（物品役務等）'!$A$3:$N$3</definedName>
    <definedName name="Z_1ECB28FE_EC88_4575_A486_A9BEEF4E56C9_.wvu.FilterData" localSheetId="1" hidden="1">'競争入札（物品役務等）'!$A$3:$O$3</definedName>
    <definedName name="Z_20403D78_6CFE_421A_AF1B_AED0D39BF9E3_.wvu.FilterData" localSheetId="0" hidden="1">'競争入札（工事）'!$A$2:$O$2</definedName>
    <definedName name="Z_20403D78_6CFE_421A_AF1B_AED0D39BF9E3_.wvu.FilterData" localSheetId="1" hidden="1">'競争入札（物品役務等）'!$A$3:$O$12</definedName>
    <definedName name="Z_20403D78_6CFE_421A_AF1B_AED0D39BF9E3_.wvu.FilterData" localSheetId="2" hidden="1">'随意契約（工事）'!$A$2:$O$2</definedName>
    <definedName name="Z_20403D78_6CFE_421A_AF1B_AED0D39BF9E3_.wvu.FilterData" localSheetId="3" hidden="1">'随意契約（物品役務等）'!$A$3:$N$7</definedName>
    <definedName name="Z_20403D78_6CFE_421A_AF1B_AED0D39BF9E3_.wvu.PrintArea" localSheetId="0" hidden="1">'競争入札（工事）'!$A$1:$M$6</definedName>
    <definedName name="Z_20403D78_6CFE_421A_AF1B_AED0D39BF9E3_.wvu.PrintArea" localSheetId="1" hidden="1">'競争入札（物品役務等）'!$A$1:$M$12</definedName>
    <definedName name="Z_20403D78_6CFE_421A_AF1B_AED0D39BF9E3_.wvu.PrintArea" localSheetId="2" hidden="1">'随意契約（工事）'!$A$1:$M$3</definedName>
    <definedName name="Z_20403D78_6CFE_421A_AF1B_AED0D39BF9E3_.wvu.PrintArea" localSheetId="3" hidden="1">'随意契約（物品役務等）'!$1:$3</definedName>
    <definedName name="Z_20403D78_6CFE_421A_AF1B_AED0D39BF9E3_.wvu.PrintTitles" localSheetId="0" hidden="1">'競争入札（工事）'!$1:$2</definedName>
    <definedName name="Z_20403D78_6CFE_421A_AF1B_AED0D39BF9E3_.wvu.PrintTitles" localSheetId="1" hidden="1">'競争入札（物品役務等）'!$1:$3</definedName>
    <definedName name="Z_20403D78_6CFE_421A_AF1B_AED0D39BF9E3_.wvu.PrintTitles" localSheetId="2" hidden="1">'随意契約（工事）'!$1:$3</definedName>
    <definedName name="Z_20403D78_6CFE_421A_AF1B_AED0D39BF9E3_.wvu.PrintTitles" localSheetId="3" hidden="1">'随意契約（物品役務等）'!$1:$3</definedName>
    <definedName name="Z_44BA4894_A2E1_46C4_84B1_15F1B2DBDB6F_.wvu.FilterData" localSheetId="0" hidden="1">'競争入札（工事）'!$A$2:$O$2</definedName>
    <definedName name="Z_F2D506A0_4268_40C3_9188_FF1CBCC118A1_.wvu.FilterData" localSheetId="1" hidden="1">'競争入札（物品役務等）'!$A$3:$O$3</definedName>
    <definedName name="Z_F2D506A0_4268_40C3_9188_FF1CBCC118A1_.wvu.FilterData" localSheetId="3" hidden="1">'随意契約（物品役務等）'!$A$3:$N$3</definedName>
    <definedName name="Z_F65554E7_7F1F_48AF_8AF2_A8F833F9648F_.wvu.FilterData" localSheetId="0" hidden="1">'競争入札（工事）'!$A$2:$O$2</definedName>
    <definedName name="Z_F65554E7_7F1F_48AF_8AF2_A8F833F9648F_.wvu.FilterData" localSheetId="3" hidden="1">'随意契約（物品役務等）'!$A$3:$N$3</definedName>
  </definedNames>
  <calcPr calcId="162913"/>
  <customWorkbookViews>
    <customWorkbookView name="NNH - 個人用ビュー" guid="{0F535B21-7B33-4D48-AA14-EBF1308D24FD}" mergeInterval="0" personalView="1" maximized="1" xWindow="-8" yWindow="-8" windowWidth="1936" windowHeight="1056" tabRatio="673" activeSheetId="4"/>
    <customWorkbookView name="Windows ユーザー - 個人用ビュー" guid="{20403D78-6CFE-421A-AF1B-AED0D39BF9E3}" mergeInterval="0" personalView="1" maximized="1" xWindow="-8" yWindow="-8" windowWidth="1382" windowHeight="744" tabRatio="673" activeSheetId="2"/>
  </customWorkbookViews>
</workbook>
</file>

<file path=xl/calcChain.xml><?xml version="1.0" encoding="utf-8"?>
<calcChain xmlns="http://schemas.openxmlformats.org/spreadsheetml/2006/main">
  <c r="M4" i="1" l="1"/>
  <c r="M5" i="1"/>
  <c r="M6" i="1"/>
  <c r="M1" i="2" l="1"/>
  <c r="M11" i="2" l="1"/>
  <c r="M12" i="2"/>
  <c r="M10" i="2"/>
  <c r="M7" i="2"/>
  <c r="M8" i="2"/>
  <c r="M9" i="2"/>
  <c r="M6" i="2"/>
  <c r="M5" i="2"/>
  <c r="M4" i="2"/>
  <c r="M1" i="4" l="1"/>
  <c r="M1" i="3"/>
  <c r="M18" i="4" l="1"/>
  <c r="M20" i="4"/>
  <c r="M19" i="4"/>
  <c r="M8" i="4"/>
  <c r="M12" i="4"/>
  <c r="M16" i="4"/>
  <c r="M5" i="4"/>
  <c r="M9" i="4"/>
  <c r="M13" i="4"/>
  <c r="M17" i="4"/>
  <c r="M6" i="4"/>
  <c r="M10" i="4"/>
  <c r="M14" i="4"/>
  <c r="M7" i="4"/>
  <c r="M11" i="4"/>
  <c r="M15" i="4"/>
  <c r="M4" i="4"/>
</calcChain>
</file>

<file path=xl/sharedStrings.xml><?xml version="1.0" encoding="utf-8"?>
<sst xmlns="http://schemas.openxmlformats.org/spreadsheetml/2006/main" count="277" uniqueCount="72">
  <si>
    <t>契約を締結した日</t>
    <rPh sb="0" eb="2">
      <t>ケイヤク</t>
    </rPh>
    <rPh sb="3" eb="5">
      <t>テイケツ</t>
    </rPh>
    <rPh sb="7" eb="8">
      <t>ヒ</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</si>
  <si>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</si>
  <si>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</si>
  <si>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</si>
  <si>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一般競争入札</t>
  </si>
  <si>
    <t>契約事務取扱細則第26条の2に基づく競争入札に係る情報の公表（工事）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</si>
  <si>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</si>
  <si>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</si>
  <si>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</si>
  <si>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経理責任者の
氏名、名称及び所在地</t>
    <rPh sb="0" eb="2">
      <t>ケイリ</t>
    </rPh>
    <rPh sb="2" eb="5">
      <t>セキニンシャ</t>
    </rPh>
    <rPh sb="7" eb="9">
      <t>シメイ</t>
    </rPh>
    <rPh sb="10" eb="12">
      <t>メイショウ</t>
    </rPh>
    <rPh sb="12" eb="13">
      <t>オヨ</t>
    </rPh>
    <rPh sb="14" eb="17">
      <t>ショザイチ</t>
    </rPh>
    <phoneticPr fontId="2"/>
  </si>
  <si>
    <t>※ 締結日の翌日より1年間公表</t>
    <rPh sb="2" eb="4">
      <t>テイケツ</t>
    </rPh>
    <rPh sb="4" eb="5">
      <t>ニチ</t>
    </rPh>
    <rPh sb="6" eb="8">
      <t>ヨクジツ</t>
    </rPh>
    <rPh sb="11" eb="13">
      <t>ネンカン</t>
    </rPh>
    <rPh sb="13" eb="15">
      <t>コウヒョウ</t>
    </rPh>
    <phoneticPr fontId="2"/>
  </si>
  <si>
    <t>公表基準日 ：</t>
    <rPh sb="0" eb="2">
      <t>コウヒョウ</t>
    </rPh>
    <rPh sb="2" eb="4">
      <t>キジュン</t>
    </rPh>
    <rPh sb="4" eb="5">
      <t>ヒ</t>
    </rPh>
    <phoneticPr fontId="2"/>
  </si>
  <si>
    <t>経過
日数</t>
    <rPh sb="0" eb="2">
      <t>ケイカ</t>
    </rPh>
    <rPh sb="3" eb="5">
      <t>ニッスウ</t>
    </rPh>
    <phoneticPr fontId="2"/>
  </si>
  <si>
    <t>公益法人の区分</t>
    <rPh sb="0" eb="2">
      <t>コウエキ</t>
    </rPh>
    <rPh sb="2" eb="4">
      <t>ホウジン</t>
    </rPh>
    <rPh sb="5" eb="7">
      <t>クブン</t>
    </rPh>
    <phoneticPr fontId="2"/>
  </si>
  <si>
    <t>国所管、都道府県所管の区分</t>
    <rPh sb="0" eb="1">
      <t>クニ</t>
    </rPh>
    <rPh sb="1" eb="3">
      <t>ショカン</t>
    </rPh>
    <rPh sb="4" eb="6">
      <t>トドウ</t>
    </rPh>
    <rPh sb="6" eb="8">
      <t>フケン</t>
    </rPh>
    <rPh sb="8" eb="10">
      <t>ショカン</t>
    </rPh>
    <rPh sb="11" eb="13">
      <t>クブン</t>
    </rPh>
    <phoneticPr fontId="2"/>
  </si>
  <si>
    <t>応札・応募者数</t>
    <rPh sb="0" eb="2">
      <t>オウサツ</t>
    </rPh>
    <rPh sb="3" eb="6">
      <t>オウボシャ</t>
    </rPh>
    <rPh sb="6" eb="7">
      <t>スウ</t>
    </rPh>
    <phoneticPr fontId="2"/>
  </si>
  <si>
    <t>公益法人の区分場合</t>
    <rPh sb="0" eb="2">
      <t>コウエキ</t>
    </rPh>
    <rPh sb="2" eb="4">
      <t>ホウジン</t>
    </rPh>
    <rPh sb="5" eb="7">
      <t>クブン</t>
    </rPh>
    <rPh sb="7" eb="9">
      <t>バアイ</t>
    </rPh>
    <phoneticPr fontId="2"/>
  </si>
  <si>
    <t>備考</t>
    <rPh sb="0" eb="2">
      <t>ビコウ</t>
    </rPh>
    <phoneticPr fontId="2"/>
  </si>
  <si>
    <t>契約金額
（円）</t>
    <rPh sb="0" eb="2">
      <t>ケイヤク</t>
    </rPh>
    <rPh sb="2" eb="4">
      <t>キンガク</t>
    </rPh>
    <rPh sb="6" eb="7">
      <t>エン</t>
    </rPh>
    <phoneticPr fontId="2"/>
  </si>
  <si>
    <t>予定価格
（円）</t>
    <rPh sb="0" eb="2">
      <t>ヨテイ</t>
    </rPh>
    <rPh sb="2" eb="4">
      <t>カカク</t>
    </rPh>
    <rPh sb="6" eb="7">
      <t>エン</t>
    </rPh>
    <phoneticPr fontId="2"/>
  </si>
  <si>
    <t>落札率
（％）</t>
    <rPh sb="0" eb="2">
      <t>ラクサツ</t>
    </rPh>
    <rPh sb="2" eb="3">
      <t>リツ</t>
    </rPh>
    <phoneticPr fontId="2"/>
  </si>
  <si>
    <t>-</t>
  </si>
  <si>
    <t>-</t>
    <phoneticPr fontId="2"/>
  </si>
  <si>
    <t>〒874-0840
大分県別府市大字鶴見4548番地
独立行政法人国立病院機構
西別府病院
院長　後藤　一也</t>
  </si>
  <si>
    <t>会計規程第52条第4項
（組み込みソフトウェア等製造者の独自性が認められる医療機器であり、他の業者に保守・修理を行わせると作動品質面で医療安全上のリスクが見込まれるため）</t>
  </si>
  <si>
    <t>大分県大分市西大道二丁目3番8号　　　　　　　　　　　　　　　　　　　　　　株式会社アステム</t>
    <rPh sb="38" eb="40">
      <t>カブシキ</t>
    </rPh>
    <rPh sb="40" eb="42">
      <t>カイシャ</t>
    </rPh>
    <phoneticPr fontId="2"/>
  </si>
  <si>
    <t>大分県大分市大字下郡3182－2　　　　　　　　　　　　　　　　　　　　　　　　　　　　　　株式会社アトル</t>
    <rPh sb="46" eb="50">
      <t>カブシキガイシャ</t>
    </rPh>
    <phoneticPr fontId="2"/>
  </si>
  <si>
    <t>大分県大分市萩原4丁目7-5　　　　　　　　　　　　　　　　　　　　　　　　　株式会社正晃</t>
    <rPh sb="39" eb="41">
      <t>カブシキ</t>
    </rPh>
    <rPh sb="41" eb="43">
      <t>カイシャ</t>
    </rPh>
    <rPh sb="43" eb="45">
      <t>セイコウ</t>
    </rPh>
    <phoneticPr fontId="2"/>
  </si>
  <si>
    <t>一般競争入札</t>
    <rPh sb="0" eb="2">
      <t>イッパン</t>
    </rPh>
    <rPh sb="2" eb="4">
      <t>キョウソウ</t>
    </rPh>
    <rPh sb="4" eb="6">
      <t>ニュウサツ</t>
    </rPh>
    <phoneticPr fontId="2"/>
  </si>
  <si>
    <t>大分県大分市新町14番8号　　　　　　　　　　　　　　　　　　　　　　　　　　　　　　株式会社翔薬大分営業部</t>
    <rPh sb="43" eb="45">
      <t>カブシキ</t>
    </rPh>
    <rPh sb="45" eb="47">
      <t>カイシャ</t>
    </rPh>
    <rPh sb="47" eb="49">
      <t>ショウヤク</t>
    </rPh>
    <rPh sb="49" eb="51">
      <t>オオイタ</t>
    </rPh>
    <rPh sb="51" eb="54">
      <t>エイギョウブ</t>
    </rPh>
    <phoneticPr fontId="2"/>
  </si>
  <si>
    <t>大分県大分市大字下郡3182－2　　　　　　　　　　　　　　　　　　　　　　　　　　　　　　株式会社アトル　大分営業部</t>
    <rPh sb="46" eb="50">
      <t>カブシキガイシャ</t>
    </rPh>
    <rPh sb="54" eb="56">
      <t>オオイタ</t>
    </rPh>
    <rPh sb="56" eb="59">
      <t>エイギョウブ</t>
    </rPh>
    <phoneticPr fontId="2"/>
  </si>
  <si>
    <t>大分県別府市浜町2-12　　　　　　　　　　　　　　　　　　　　　　　　　　　　　　　　　　　　　　　　　　　　　　　　　　　　　　　　　　　　　　　　　　　　　　　　　　　　　　　　　　　　　　　　　　　　　　　　　　　　　　　　　　　　　　九州東邦株式会社</t>
    <rPh sb="0" eb="3">
      <t>オオイタケン</t>
    </rPh>
    <rPh sb="3" eb="6">
      <t>ベップシ</t>
    </rPh>
    <rPh sb="6" eb="8">
      <t>ハママチ</t>
    </rPh>
    <rPh sb="122" eb="124">
      <t>キュウシュウ</t>
    </rPh>
    <rPh sb="124" eb="126">
      <t>トウホウ</t>
    </rPh>
    <rPh sb="126" eb="128">
      <t>カブシキ</t>
    </rPh>
    <rPh sb="128" eb="130">
      <t>カイシャ</t>
    </rPh>
    <phoneticPr fontId="2"/>
  </si>
  <si>
    <t>大分県大分市荻原4丁目7-5　　　　　　　　　　　　　　　　　　　　　　　　　　　正晃株式会社　大分営業所</t>
    <rPh sb="0" eb="3">
      <t>オオイタケン</t>
    </rPh>
    <rPh sb="3" eb="6">
      <t>オオイタシ</t>
    </rPh>
    <rPh sb="6" eb="8">
      <t>オギワラ</t>
    </rPh>
    <rPh sb="9" eb="11">
      <t>チョウメ</t>
    </rPh>
    <rPh sb="41" eb="43">
      <t>セイコウ</t>
    </rPh>
    <rPh sb="43" eb="47">
      <t>カブシキガイシャ</t>
    </rPh>
    <rPh sb="48" eb="50">
      <t>ダイブ</t>
    </rPh>
    <rPh sb="50" eb="53">
      <t>エイギョウショ</t>
    </rPh>
    <phoneticPr fontId="2"/>
  </si>
  <si>
    <t>大分県大分市新町14番8号
株式会社翔薬　大分営業部</t>
    <rPh sb="0" eb="3">
      <t>オオイタケン</t>
    </rPh>
    <rPh sb="3" eb="6">
      <t>オオイタシ</t>
    </rPh>
    <rPh sb="6" eb="8">
      <t>シンマチ</t>
    </rPh>
    <rPh sb="10" eb="11">
      <t>バン</t>
    </rPh>
    <rPh sb="12" eb="13">
      <t>ゴウ</t>
    </rPh>
    <rPh sb="14" eb="18">
      <t>カブシキガイシャ</t>
    </rPh>
    <rPh sb="18" eb="20">
      <t>ショウヤク</t>
    </rPh>
    <rPh sb="21" eb="23">
      <t>オオイタ</t>
    </rPh>
    <rPh sb="23" eb="26">
      <t>エイギョウブ</t>
    </rPh>
    <phoneticPr fontId="0"/>
  </si>
  <si>
    <t>会計規程第52条第4項
（閣議決定により契約の相手方が特定されているため）</t>
  </si>
  <si>
    <t>〒874-0840
大分県別府市大字鶴見4548番地
独立行政法人国立病院機構
西別府病院
院長　後藤　一也</t>
    <phoneticPr fontId="2"/>
  </si>
  <si>
    <t>外部委託検査一式（単価契約）</t>
    <rPh sb="0" eb="2">
      <t>ガイブ</t>
    </rPh>
    <rPh sb="2" eb="4">
      <t>イタク</t>
    </rPh>
    <rPh sb="4" eb="6">
      <t>ケンサ</t>
    </rPh>
    <rPh sb="6" eb="8">
      <t>イッシキ</t>
    </rPh>
    <rPh sb="9" eb="11">
      <t>タンカ</t>
    </rPh>
    <rPh sb="11" eb="13">
      <t>ケイヤク</t>
    </rPh>
    <phoneticPr fontId="2"/>
  </si>
  <si>
    <t>大分県大分市西大道２－３－８　　　　　　　　　　　　　　　　　　　　　　　株式会社ビー・エム・エル</t>
    <rPh sb="0" eb="3">
      <t>オオイタケン</t>
    </rPh>
    <rPh sb="3" eb="6">
      <t>オオイタシ</t>
    </rPh>
    <rPh sb="6" eb="7">
      <t>ニシ</t>
    </rPh>
    <rPh sb="7" eb="9">
      <t>オオミチ</t>
    </rPh>
    <rPh sb="37" eb="39">
      <t>カブシキ</t>
    </rPh>
    <rPh sb="39" eb="41">
      <t>カイシャ</t>
    </rPh>
    <phoneticPr fontId="2"/>
  </si>
  <si>
    <t>X線透視撮影装置保守契約</t>
    <rPh sb="1" eb="2">
      <t>セン</t>
    </rPh>
    <rPh sb="2" eb="4">
      <t>トウシ</t>
    </rPh>
    <rPh sb="4" eb="6">
      <t>サツエイ</t>
    </rPh>
    <rPh sb="6" eb="8">
      <t>ソウチ</t>
    </rPh>
    <rPh sb="8" eb="10">
      <t>ホシュ</t>
    </rPh>
    <rPh sb="10" eb="12">
      <t>ケイヤク</t>
    </rPh>
    <phoneticPr fontId="2"/>
  </si>
  <si>
    <t>大分県大分市都町1丁目1番23号
キャノンメディカルシステムズ株式会社　大分支店</t>
    <rPh sb="0" eb="3">
      <t>オオイタケン</t>
    </rPh>
    <rPh sb="3" eb="6">
      <t>オオイタシ</t>
    </rPh>
    <rPh sb="6" eb="8">
      <t>ミヤコチョウ</t>
    </rPh>
    <rPh sb="9" eb="11">
      <t>チョウメ</t>
    </rPh>
    <rPh sb="12" eb="13">
      <t>バン</t>
    </rPh>
    <rPh sb="15" eb="16">
      <t>ゴウ</t>
    </rPh>
    <rPh sb="31" eb="35">
      <t>カブシキガイシャ</t>
    </rPh>
    <rPh sb="36" eb="38">
      <t>オオイタ</t>
    </rPh>
    <rPh sb="38" eb="40">
      <t>シテン</t>
    </rPh>
    <phoneticPr fontId="0"/>
  </si>
  <si>
    <t>会計規程第52条第4項
（緊急の必要により競争に付する必要がない場合）</t>
    <rPh sb="13" eb="15">
      <t>キンキュウ</t>
    </rPh>
    <rPh sb="16" eb="18">
      <t>ヒツヨウ</t>
    </rPh>
    <rPh sb="21" eb="23">
      <t>キョウソウ</t>
    </rPh>
    <rPh sb="24" eb="25">
      <t>フ</t>
    </rPh>
    <rPh sb="27" eb="29">
      <t>ヒツヨウ</t>
    </rPh>
    <rPh sb="32" eb="34">
      <t>バアイ</t>
    </rPh>
    <phoneticPr fontId="2"/>
  </si>
  <si>
    <t>大分県別府市新港町2番8号　　　　　　　　　　　　　　　　　　　　　　　　　　　　　　　　　　　　　　　　　　　　　　　　　　　　　　　　　　　　　　　　　　　　　　　　　　　　　　　　　　　　　　　　　　　　　　　　　　　　　　　　　　　　富田薬品株式会社</t>
    <rPh sb="0" eb="3">
      <t>オオイタケン</t>
    </rPh>
    <rPh sb="3" eb="6">
      <t>ベップシ</t>
    </rPh>
    <rPh sb="6" eb="7">
      <t>シン</t>
    </rPh>
    <rPh sb="7" eb="8">
      <t>ミナト</t>
    </rPh>
    <rPh sb="8" eb="9">
      <t>マチ</t>
    </rPh>
    <rPh sb="10" eb="11">
      <t>バン</t>
    </rPh>
    <rPh sb="12" eb="13">
      <t>ゴウ</t>
    </rPh>
    <rPh sb="121" eb="123">
      <t>トミタ</t>
    </rPh>
    <rPh sb="123" eb="125">
      <t>ヤクヒン</t>
    </rPh>
    <rPh sb="125" eb="127">
      <t>カブシキ</t>
    </rPh>
    <rPh sb="127" eb="129">
      <t>カイシャ</t>
    </rPh>
    <phoneticPr fontId="2"/>
  </si>
  <si>
    <t>一般競争入札（政府調達）</t>
    <rPh sb="0" eb="2">
      <t>イッパン</t>
    </rPh>
    <rPh sb="2" eb="4">
      <t>キョウソウ</t>
    </rPh>
    <rPh sb="4" eb="6">
      <t>ニュウサツ</t>
    </rPh>
    <rPh sb="7" eb="9">
      <t>セイフ</t>
    </rPh>
    <rPh sb="9" eb="11">
      <t>チョウタツ</t>
    </rPh>
    <phoneticPr fontId="2"/>
  </si>
  <si>
    <t>一般競争入札（不落随意契約）</t>
    <rPh sb="0" eb="2">
      <t>イッパン</t>
    </rPh>
    <rPh sb="2" eb="4">
      <t>キョウソウ</t>
    </rPh>
    <rPh sb="4" eb="6">
      <t>ニュウサツ</t>
    </rPh>
    <rPh sb="7" eb="8">
      <t>フ</t>
    </rPh>
    <rPh sb="9" eb="11">
      <t>ズイイ</t>
    </rPh>
    <rPh sb="11" eb="13">
      <t>ケイヤク</t>
    </rPh>
    <phoneticPr fontId="2"/>
  </si>
  <si>
    <t>熱源機器更新整備（チラー）工事請負契約</t>
    <rPh sb="13" eb="15">
      <t>コウジ</t>
    </rPh>
    <rPh sb="15" eb="17">
      <t>ウケオイ</t>
    </rPh>
    <rPh sb="17" eb="19">
      <t>ケイヤク</t>
    </rPh>
    <phoneticPr fontId="2"/>
  </si>
  <si>
    <t>大分県大分市花津留２丁目２５番１６号
株式会社九電工大分支店</t>
  </si>
  <si>
    <t>医療ガス供給設備更新整備（吸引ポンプ）工事請負契約</t>
    <rPh sb="19" eb="21">
      <t>コウジ</t>
    </rPh>
    <rPh sb="21" eb="23">
      <t>ウケオイ</t>
    </rPh>
    <rPh sb="23" eb="25">
      <t>ケイヤク</t>
    </rPh>
    <phoneticPr fontId="2"/>
  </si>
  <si>
    <t>東１病棟改修工事（結核モデル病床）工事請負契約</t>
    <rPh sb="19" eb="21">
      <t>ウケオイ</t>
    </rPh>
    <rPh sb="21" eb="23">
      <t>ケイヤク</t>
    </rPh>
    <phoneticPr fontId="2"/>
  </si>
  <si>
    <t>一般廃棄物収集運搬・処理業務委託</t>
    <phoneticPr fontId="2"/>
  </si>
  <si>
    <t xml:space="preserve">大分県大分市羽田１０６０番地４
三藤商事株式会社
</t>
    <phoneticPr fontId="2"/>
  </si>
  <si>
    <t>単価契約（税込み）
（15.4円/Kg）</t>
    <rPh sb="0" eb="2">
      <t>タンカ</t>
    </rPh>
    <rPh sb="2" eb="4">
      <t>ケイヤク</t>
    </rPh>
    <rPh sb="5" eb="7">
      <t>ゼイコ</t>
    </rPh>
    <rPh sb="15" eb="16">
      <t>エン</t>
    </rPh>
    <phoneticPr fontId="2"/>
  </si>
  <si>
    <t>PCR装置一式　購入契約</t>
    <rPh sb="3" eb="5">
      <t>ソウチ</t>
    </rPh>
    <rPh sb="5" eb="7">
      <t>イッシキ</t>
    </rPh>
    <rPh sb="8" eb="10">
      <t>コウニュウ</t>
    </rPh>
    <rPh sb="10" eb="12">
      <t>ケイヤク</t>
    </rPh>
    <phoneticPr fontId="2"/>
  </si>
  <si>
    <t>ジェネティックアナライザー一式　購入契約</t>
    <rPh sb="13" eb="15">
      <t>イッシキ</t>
    </rPh>
    <rPh sb="16" eb="18">
      <t>コウニュウ</t>
    </rPh>
    <rPh sb="18" eb="20">
      <t>ケイヤク</t>
    </rPh>
    <phoneticPr fontId="2"/>
  </si>
  <si>
    <t>月額170,000（税抜き）</t>
    <rPh sb="0" eb="2">
      <t>ゲツガク</t>
    </rPh>
    <rPh sb="10" eb="12">
      <t>ゼイヌ</t>
    </rPh>
    <phoneticPr fontId="2"/>
  </si>
  <si>
    <t>令和5年度検査試薬単価契約</t>
    <rPh sb="0" eb="2">
      <t>レイワ</t>
    </rPh>
    <rPh sb="3" eb="5">
      <t>ネンド</t>
    </rPh>
    <rPh sb="5" eb="7">
      <t>ケンサ</t>
    </rPh>
    <rPh sb="7" eb="9">
      <t>シヤク</t>
    </rPh>
    <rPh sb="9" eb="11">
      <t>タンカ</t>
    </rPh>
    <rPh sb="11" eb="13">
      <t>ケイヤク</t>
    </rPh>
    <phoneticPr fontId="2"/>
  </si>
  <si>
    <t>令和5年度医薬品単価契約</t>
    <rPh sb="0" eb="2">
      <t>レイワ</t>
    </rPh>
    <rPh sb="3" eb="5">
      <t>ネンド</t>
    </rPh>
    <rPh sb="5" eb="8">
      <t>イヤクヒン</t>
    </rPh>
    <rPh sb="8" eb="10">
      <t>タンカ</t>
    </rPh>
    <rPh sb="10" eb="12">
      <t>ケイヤク</t>
    </rPh>
    <phoneticPr fontId="2"/>
  </si>
  <si>
    <t>大分県大分市下郡3丁目18番37号　　　　　　　　　　　　　　　　　　　　　　　　　　　　　　　　　　　　　　　　　　　　　　　　　　　　　　　　　　　　　　　　　　　　　　　　　　　　　　　　　　　　　　　　　　　　　　　　　　　　　　　　　　　　　　　　アルフレッサ株式会社　大分支店</t>
    <rPh sb="0" eb="2">
      <t>オオイタ</t>
    </rPh>
    <rPh sb="2" eb="3">
      <t>ケン</t>
    </rPh>
    <rPh sb="3" eb="6">
      <t>オオイタシ</t>
    </rPh>
    <rPh sb="6" eb="8">
      <t>シモゴオリ</t>
    </rPh>
    <rPh sb="9" eb="11">
      <t>チョウメ</t>
    </rPh>
    <rPh sb="13" eb="14">
      <t>バン</t>
    </rPh>
    <rPh sb="16" eb="17">
      <t>ゴウ</t>
    </rPh>
    <rPh sb="135" eb="137">
      <t>カブシキ</t>
    </rPh>
    <rPh sb="137" eb="139">
      <t>カイシャ</t>
    </rPh>
    <rPh sb="140" eb="142">
      <t>オオイタ</t>
    </rPh>
    <rPh sb="142" eb="144">
      <t>シテン</t>
    </rPh>
    <phoneticPr fontId="2"/>
  </si>
  <si>
    <t>ビルテプソ点滴静注250mg</t>
  </si>
  <si>
    <t>アリケイス吸入液590mg（医薬品）他2件</t>
    <rPh sb="5" eb="8">
      <t>キュウニュウエキ</t>
    </rPh>
    <rPh sb="14" eb="17">
      <t>イヤクヒン</t>
    </rPh>
    <rPh sb="18" eb="19">
      <t>ホカ</t>
    </rPh>
    <rPh sb="20" eb="21">
      <t>ケン</t>
    </rPh>
    <phoneticPr fontId="2"/>
  </si>
  <si>
    <t>エブリスディドライシロップ60mg他1件</t>
    <rPh sb="17" eb="18">
      <t>ホカ</t>
    </rPh>
    <rPh sb="19" eb="20">
      <t>ケン</t>
    </rPh>
    <phoneticPr fontId="2"/>
  </si>
  <si>
    <t>第2四半期灯油(54ｋｌ）</t>
    <rPh sb="0" eb="1">
      <t>ダイ</t>
    </rPh>
    <rPh sb="2" eb="5">
      <t>シハンキ</t>
    </rPh>
    <rPh sb="5" eb="7">
      <t>トウユ</t>
    </rPh>
    <phoneticPr fontId="2"/>
  </si>
  <si>
    <t>別府市東荘園町8丁目1組
株式会社西石油</t>
    <rPh sb="0" eb="3">
      <t>ベップシ</t>
    </rPh>
    <rPh sb="3" eb="4">
      <t>ヒガシ</t>
    </rPh>
    <rPh sb="4" eb="7">
      <t>ソウエンチョウ</t>
    </rPh>
    <rPh sb="8" eb="10">
      <t>チョウメ</t>
    </rPh>
    <rPh sb="11" eb="12">
      <t>クミ</t>
    </rPh>
    <rPh sb="17" eb="18">
      <t>ニシ</t>
    </rPh>
    <rPh sb="18" eb="20">
      <t>セキユ</t>
    </rPh>
    <phoneticPr fontId="2"/>
  </si>
  <si>
    <t>単価契約（税込み）
（97,680円/KL）</t>
    <rPh sb="0" eb="2">
      <t>タンカ</t>
    </rPh>
    <rPh sb="2" eb="4">
      <t>ケイヤク</t>
    </rPh>
    <rPh sb="5" eb="7">
      <t>ゼイコ</t>
    </rPh>
    <rPh sb="17" eb="18">
      <t>エン</t>
    </rPh>
    <phoneticPr fontId="2"/>
  </si>
  <si>
    <t>第3四半期灯油(55ｋｌ）</t>
    <rPh sb="0" eb="1">
      <t>ダイ</t>
    </rPh>
    <rPh sb="2" eb="5">
      <t>シハンキ</t>
    </rPh>
    <rPh sb="5" eb="7">
      <t>トウユ</t>
    </rPh>
    <phoneticPr fontId="2"/>
  </si>
  <si>
    <t>大分市府内町３丁目４番２０号 
株式会社柴田石油商会</t>
  </si>
  <si>
    <t>単価契約（税込み）
（87,340円/KL）</t>
    <rPh sb="0" eb="2">
      <t>タンカ</t>
    </rPh>
    <rPh sb="2" eb="4">
      <t>ケイヤク</t>
    </rPh>
    <rPh sb="5" eb="7">
      <t>ゼイコ</t>
    </rPh>
    <rPh sb="17" eb="18">
      <t>エン</t>
    </rPh>
    <phoneticPr fontId="2"/>
  </si>
  <si>
    <t>一般競争入札</t>
    <phoneticPr fontId="2"/>
  </si>
  <si>
    <t>〒874-0840
大分県別府市大字鶴見4549番地
独立行政法人国立病院機構
西別府病院
院長　後藤　一也</t>
  </si>
  <si>
    <t>人工呼吸器定期メンテナンス契約（6台）</t>
    <rPh sb="0" eb="7">
      <t>ジンコウコキュウキテイキ</t>
    </rPh>
    <rPh sb="13" eb="15">
      <t>ケイヤク</t>
    </rPh>
    <rPh sb="17" eb="18">
      <t>ダイ</t>
    </rPh>
    <phoneticPr fontId="2"/>
  </si>
  <si>
    <t>大分県大分市大字下郡3667番　
株式会社キシヤ　大分営業所</t>
    <rPh sb="0" eb="3">
      <t>オオイタケン</t>
    </rPh>
    <rPh sb="3" eb="6">
      <t>オオイタシ</t>
    </rPh>
    <rPh sb="6" eb="8">
      <t>オオアザ</t>
    </rPh>
    <rPh sb="8" eb="10">
      <t>シモゴオリ</t>
    </rPh>
    <rPh sb="14" eb="15">
      <t>バン</t>
    </rPh>
    <rPh sb="17" eb="21">
      <t>カブシキガイシャ</t>
    </rPh>
    <rPh sb="25" eb="27">
      <t>ダイブ</t>
    </rPh>
    <rPh sb="27" eb="30">
      <t>エイギョウショ</t>
    </rPh>
    <phoneticPr fontId="2"/>
  </si>
  <si>
    <t>薬袋発行機2式</t>
    <rPh sb="0" eb="2">
      <t>ヤクタイ</t>
    </rPh>
    <rPh sb="2" eb="5">
      <t>ハッコウキ</t>
    </rPh>
    <rPh sb="6" eb="7">
      <t>シキ</t>
    </rPh>
    <phoneticPr fontId="2"/>
  </si>
  <si>
    <t>〒874-0840
大分県別府市大字鶴見4550番地
独立行政法人国立病院機構
西別府病院
院長　後藤　一也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</si>
</sst>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e\.m\.d;@"/>
    <numFmt numFmtId="177" formatCode="0_);[Red]\(0\)"/>
    <numFmt numFmtId="178" formatCode="#,##0_);[Red]\(#,##0\)"/>
    <numFmt numFmtId="179" formatCode="#,##0.00_);[Red]\(#,##0.00\)"/>
    <numFmt numFmtId="180" formatCode="[$-411]ggge&quot;年&quot;mm&quot;月&quot;dd&quot;日&quot;;@"/>
  </numFmts>
  <fonts count="1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8"/>
      <name val="Meiryo UI"/>
      <family val="3"/>
      <charset val="128"/>
    </font>
    <font>
      <sz val="16"/>
      <name val="Meiryo UI"/>
      <family val="3"/>
      <charset val="128"/>
    </font>
    <font>
      <sz val="11"/>
      <color theme="1"/>
      <name val="ＭＳ Ｐゴシック"/>
      <family val="3"/>
      <charset val="128"/>
      <scheme val="minor"/>
    </font>
    <font>
      <sz val="11"/>
      <color theme="1"/>
      <name val="ＭＳ Ｐゴシック"/>
      <family val="3"/>
      <charset val="128"/>
    </font>
    <font>
      <sz val="10"/>
      <name val="MS PGothic"/>
      <family val="3"/>
      <charset val="128"/>
    </font>
    <font>
      <sz val="8"/>
      <color theme="1"/>
      <name val="Meiryo UI"/>
      <family val="3"/>
      <charset val="128"/>
    </font>
  </fonts>
  <fills count="3">
    <fill>
      <patternFill patternType="none"/>
    </fill>
    <fill>
      <patternFill patternType="gray125"/>
    </fill>
    <fill>
      <patternFill patternType="solid">
        <fgColor rgb="FFDDDDDD"/>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s>
  <cellStyleXfs count="9">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0" borderId="0"/>
  </cellStyleXfs>
  <cellXfs count="82">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pplyFill="1">
      <alignment vertical="center"/>
    </xf>
    <xf numFmtId="0" fontId="5" fillId="0" borderId="0" xfId="0" applyFont="1">
      <alignment vertical="center"/>
    </xf>
    <xf numFmtId="0" fontId="5" fillId="0" borderId="0" xfId="0" applyFont="1" applyAlignment="1">
      <alignment vertical="center" shrinkToFit="1"/>
    </xf>
    <xf numFmtId="179" fontId="5" fillId="0" borderId="0" xfId="0" applyNumberFormat="1" applyFont="1">
      <alignment vertical="center"/>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0" xfId="0" applyFont="1" applyAlignment="1">
      <alignment horizontal="left" vertical="center"/>
    </xf>
    <xf numFmtId="0" fontId="5" fillId="0" borderId="0" xfId="0" applyFont="1" applyBorder="1" applyAlignment="1">
      <alignment vertical="center" wrapText="1"/>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vertical="center" wrapText="1"/>
    </xf>
    <xf numFmtId="176" fontId="5" fillId="0" borderId="2" xfId="0" applyNumberFormat="1" applyFont="1" applyBorder="1" applyAlignment="1">
      <alignment horizontal="left"/>
    </xf>
    <xf numFmtId="177" fontId="5" fillId="0" borderId="1" xfId="0" applyNumberFormat="1" applyFont="1" applyBorder="1" applyAlignment="1">
      <alignment horizontal="center" vertical="center"/>
    </xf>
    <xf numFmtId="176" fontId="5" fillId="0" borderId="2" xfId="0" applyNumberFormat="1" applyFont="1" applyBorder="1" applyAlignment="1">
      <alignment horizontal="right"/>
    </xf>
    <xf numFmtId="0" fontId="5" fillId="0" borderId="0" xfId="0" applyFont="1" applyAlignment="1"/>
    <xf numFmtId="0" fontId="5" fillId="0" borderId="0" xfId="0" applyFont="1" applyAlignment="1">
      <alignment shrinkToFit="1"/>
    </xf>
    <xf numFmtId="0" fontId="5" fillId="0" borderId="0" xfId="0" applyFont="1" applyAlignment="1">
      <alignment wrapText="1"/>
    </xf>
    <xf numFmtId="0" fontId="4" fillId="0" borderId="0" xfId="0" applyFont="1" applyAlignment="1"/>
    <xf numFmtId="0" fontId="5" fillId="0" borderId="0" xfId="0" applyFont="1" applyBorder="1" applyAlignment="1">
      <alignment wrapText="1"/>
    </xf>
    <xf numFmtId="179" fontId="5" fillId="0" borderId="0" xfId="0" applyNumberFormat="1" applyFont="1" applyAlignment="1">
      <alignment vertical="center" wrapText="1"/>
    </xf>
    <xf numFmtId="0" fontId="6" fillId="0" borderId="0" xfId="0" applyFont="1" applyFill="1" applyAlignment="1"/>
    <xf numFmtId="0" fontId="5" fillId="0" borderId="1" xfId="0" applyFont="1" applyBorder="1" applyAlignment="1">
      <alignment horizontal="center" vertical="center"/>
    </xf>
    <xf numFmtId="179" fontId="5" fillId="2" borderId="1" xfId="0" applyNumberFormat="1" applyFont="1" applyFill="1" applyBorder="1" applyAlignment="1">
      <alignment horizontal="center" vertical="center" wrapText="1" shrinkToFit="1"/>
    </xf>
    <xf numFmtId="38" fontId="5" fillId="0" borderId="0" xfId="1" applyFont="1">
      <alignment vertical="center"/>
    </xf>
    <xf numFmtId="179" fontId="5" fillId="2" borderId="3" xfId="0" applyNumberFormat="1" applyFont="1" applyFill="1" applyBorder="1" applyAlignment="1">
      <alignment horizontal="center" vertical="center" wrapText="1" shrinkToFit="1"/>
    </xf>
    <xf numFmtId="14" fontId="5" fillId="0" borderId="2" xfId="0" applyNumberFormat="1" applyFont="1" applyBorder="1" applyAlignment="1">
      <alignment horizontal="left"/>
    </xf>
    <xf numFmtId="14" fontId="5" fillId="0" borderId="1" xfId="0" applyNumberFormat="1" applyFont="1" applyBorder="1" applyAlignment="1">
      <alignment horizontal="center" vertical="center" shrinkToFit="1"/>
    </xf>
    <xf numFmtId="0" fontId="3" fillId="0" borderId="0" xfId="0" applyFont="1">
      <alignment vertical="center"/>
    </xf>
    <xf numFmtId="0" fontId="5" fillId="0" borderId="0" xfId="0" applyFont="1" applyAlignment="1">
      <alignment horizontal="center" shrinkToFit="1"/>
    </xf>
    <xf numFmtId="0" fontId="5" fillId="0" borderId="0" xfId="0" applyFont="1" applyAlignment="1">
      <alignment horizontal="center" vertical="center" shrinkToFit="1"/>
    </xf>
    <xf numFmtId="0" fontId="5" fillId="0" borderId="0" xfId="0" applyFont="1" applyAlignment="1">
      <alignment horizontal="center" vertical="center"/>
    </xf>
    <xf numFmtId="0" fontId="5" fillId="0" borderId="1" xfId="0" applyFont="1" applyFill="1" applyBorder="1">
      <alignment vertical="center"/>
    </xf>
    <xf numFmtId="38" fontId="5" fillId="0" borderId="1" xfId="0" applyNumberFormat="1" applyFont="1" applyBorder="1">
      <alignment vertical="center"/>
    </xf>
    <xf numFmtId="179" fontId="5" fillId="0" borderId="1" xfId="0" applyNumberFormat="1" applyFont="1" applyBorder="1">
      <alignment vertical="center"/>
    </xf>
    <xf numFmtId="179" fontId="5" fillId="0" borderId="1" xfId="0" applyNumberFormat="1" applyFont="1" applyBorder="1" applyAlignment="1">
      <alignment vertical="center" wrapText="1"/>
    </xf>
    <xf numFmtId="14" fontId="5" fillId="0" borderId="2" xfId="0" applyNumberFormat="1" applyFont="1" applyBorder="1" applyAlignment="1">
      <alignment horizont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38" fontId="5" fillId="0" borderId="1" xfId="0" applyNumberFormat="1" applyFont="1" applyFill="1" applyBorder="1">
      <alignment vertical="center"/>
    </xf>
    <xf numFmtId="179" fontId="5" fillId="0" borderId="1" xfId="0" applyNumberFormat="1" applyFont="1" applyFill="1" applyBorder="1">
      <alignment vertical="center"/>
    </xf>
    <xf numFmtId="179" fontId="5" fillId="0" borderId="1" xfId="0" applyNumberFormat="1" applyFont="1" applyFill="1" applyBorder="1" applyAlignment="1">
      <alignment vertical="center" wrapText="1"/>
    </xf>
    <xf numFmtId="177" fontId="5" fillId="0" borderId="1" xfId="0" applyNumberFormat="1" applyFont="1" applyFill="1" applyBorder="1" applyAlignment="1">
      <alignment horizontal="center" vertical="center"/>
    </xf>
    <xf numFmtId="0" fontId="5" fillId="0" borderId="1" xfId="0" applyFont="1" applyFill="1" applyBorder="1" applyAlignment="1">
      <alignment vertical="top" wrapText="1"/>
    </xf>
    <xf numFmtId="14" fontId="5"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38" fontId="5" fillId="0" borderId="1" xfId="1" applyFont="1" applyFill="1" applyBorder="1" applyAlignment="1">
      <alignment vertical="center" wrapText="1"/>
    </xf>
    <xf numFmtId="38" fontId="0" fillId="0" borderId="1" xfId="0" applyNumberFormat="1" applyFill="1" applyBorder="1" applyAlignment="1">
      <alignment horizontal="center" vertical="center" wrapText="1"/>
    </xf>
    <xf numFmtId="0" fontId="3" fillId="0" borderId="0" xfId="0" applyFont="1" applyFill="1">
      <alignment vertical="center"/>
    </xf>
    <xf numFmtId="14" fontId="5" fillId="0" borderId="1" xfId="0" applyNumberFormat="1" applyFont="1" applyFill="1" applyBorder="1" applyAlignment="1">
      <alignment horizontal="center" vertical="center" shrinkToFit="1"/>
    </xf>
    <xf numFmtId="14" fontId="5" fillId="0" borderId="2" xfId="0" applyNumberFormat="1" applyFont="1" applyBorder="1" applyAlignment="1">
      <alignment horizontal="left" shrinkToFi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180" fontId="10" fillId="0" borderId="1" xfId="0" applyNumberFormat="1" applyFont="1" applyFill="1" applyBorder="1" applyAlignment="1">
      <alignment horizontal="center" vertical="center" shrinkToFit="1"/>
    </xf>
    <xf numFmtId="0" fontId="10" fillId="0" borderId="1" xfId="0" applyFont="1" applyFill="1" applyBorder="1" applyAlignment="1">
      <alignment vertical="center"/>
    </xf>
    <xf numFmtId="0" fontId="8" fillId="0" borderId="7" xfId="0" applyFont="1" applyFill="1" applyBorder="1" applyAlignment="1">
      <alignment horizontal="center" vertical="center"/>
    </xf>
    <xf numFmtId="38" fontId="10" fillId="0" borderId="1" xfId="1" applyFont="1" applyFill="1" applyBorder="1" applyAlignment="1">
      <alignment horizontal="right" vertical="center" shrinkToFit="1"/>
    </xf>
    <xf numFmtId="0" fontId="8" fillId="0" borderId="1" xfId="0" applyFont="1" applyFill="1" applyBorder="1" applyAlignment="1">
      <alignment horizontal="center" vertical="center"/>
    </xf>
    <xf numFmtId="178" fontId="10" fillId="0" borderId="1" xfId="0" applyNumberFormat="1" applyFont="1" applyFill="1" applyBorder="1" applyAlignment="1">
      <alignment horizontal="right" vertical="center" wrapText="1" shrinkToFit="1"/>
    </xf>
    <xf numFmtId="178" fontId="10" fillId="0" borderId="1" xfId="0" applyNumberFormat="1" applyFont="1" applyFill="1" applyBorder="1" applyAlignment="1">
      <alignment horizontal="right" vertical="center" shrinkToFit="1"/>
    </xf>
    <xf numFmtId="177" fontId="10" fillId="0" borderId="7" xfId="0" applyNumberFormat="1" applyFont="1" applyFill="1" applyBorder="1" applyAlignment="1">
      <alignment horizontal="center" vertical="center" wrapText="1"/>
    </xf>
    <xf numFmtId="0" fontId="5" fillId="0" borderId="2" xfId="0" applyFont="1" applyBorder="1" applyAlignment="1">
      <alignment horizontal="right"/>
    </xf>
    <xf numFmtId="179" fontId="5" fillId="2" borderId="3" xfId="0" applyNumberFormat="1" applyFont="1" applyFill="1" applyBorder="1" applyAlignment="1">
      <alignment horizontal="center" vertical="center" wrapText="1" shrinkToFit="1"/>
    </xf>
    <xf numFmtId="179" fontId="5" fillId="2" borderId="8" xfId="0" applyNumberFormat="1" applyFont="1" applyFill="1" applyBorder="1" applyAlignment="1">
      <alignment horizontal="center" vertical="center" shrinkToFit="1"/>
    </xf>
    <xf numFmtId="38" fontId="5" fillId="2" borderId="3" xfId="1" applyFont="1" applyFill="1" applyBorder="1" applyAlignment="1">
      <alignment horizontal="center" vertical="center" wrapText="1" shrinkToFit="1"/>
    </xf>
    <xf numFmtId="38" fontId="5" fillId="2" borderId="4" xfId="1" applyFont="1" applyFill="1" applyBorder="1" applyAlignment="1">
      <alignment horizontal="center" vertical="center" shrinkToFi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179" fontId="5" fillId="2" borderId="3" xfId="0" applyNumberFormat="1" applyFont="1" applyFill="1" applyBorder="1" applyAlignment="1">
      <alignment horizontal="center" vertical="center" shrinkToFit="1"/>
    </xf>
    <xf numFmtId="179" fontId="5" fillId="2" borderId="5" xfId="0" applyNumberFormat="1" applyFont="1" applyFill="1" applyBorder="1" applyAlignment="1">
      <alignment horizontal="center" vertical="center" wrapText="1" shrinkToFit="1"/>
    </xf>
    <xf numFmtId="179" fontId="5" fillId="2" borderId="6" xfId="0" applyNumberFormat="1" applyFont="1" applyFill="1" applyBorder="1" applyAlignment="1">
      <alignment horizontal="center" vertical="center" wrapText="1" shrinkToFit="1"/>
    </xf>
    <xf numFmtId="179" fontId="5" fillId="2" borderId="7" xfId="0" applyNumberFormat="1" applyFont="1" applyFill="1" applyBorder="1" applyAlignment="1">
      <alignment horizontal="center" vertical="center" wrapText="1" shrinkToFit="1"/>
    </xf>
    <xf numFmtId="179" fontId="5" fillId="2" borderId="4" xfId="0" applyNumberFormat="1"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4" xfId="0" applyFont="1" applyFill="1" applyBorder="1" applyAlignment="1">
      <alignment horizontal="center" vertical="center" wrapText="1"/>
    </xf>
    <xf numFmtId="179" fontId="5" fillId="2" borderId="4" xfId="0" applyNumberFormat="1" applyFont="1" applyFill="1" applyBorder="1" applyAlignment="1">
      <alignment horizontal="center" vertical="center" shrinkToFit="1"/>
    </xf>
  </cellXfs>
  <cellStyles count="9">
    <cellStyle name="桁区切り" xfId="1" builtinId="6"/>
    <cellStyle name="桁区切り 2" xfId="2"/>
    <cellStyle name="桁区切り 3" xfId="3"/>
    <cellStyle name="通貨 2" xfId="4"/>
    <cellStyle name="標準" xfId="0" builtinId="0"/>
    <cellStyle name="標準 15" xfId="5"/>
    <cellStyle name="標準 2" xfId="6"/>
    <cellStyle name="標準 2 2" xfId="8"/>
    <cellStyle name="標準 3" xfId="7"/>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227" Type="http://schemas.openxmlformats.org/officeDocument/2006/relationships/revisionLog" Target="revisionLog137.xml"/><Relationship Id="rId229" Type="http://schemas.openxmlformats.org/officeDocument/2006/relationships/revisionLog" Target="revisionLog2.xml"/><Relationship Id="rId228"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79CD7F9-D9A9-4710-BC63-CE6B9C9C85A8}" diskRevisions="1" revisionId="5231" version="4">
  <header guid="{5C64C8F5-EE47-496F-A623-1CA02330A182}" dateTime="2024-04-19T16:52:53" maxSheetId="5" userName="Windows ユーザー" r:id="rId227">
    <sheetIdMap count="4">
      <sheetId val="1"/>
      <sheetId val="2"/>
      <sheetId val="3"/>
      <sheetId val="4"/>
    </sheetIdMap>
  </header>
  <header guid="{A560FCA2-839B-49A1-A99D-A0A3EBFF7FAF}" dateTime="2024-04-19T16:56:06" maxSheetId="5" userName="NNH" r:id="rId228">
    <sheetIdMap count="4">
      <sheetId val="1"/>
      <sheetId val="2"/>
      <sheetId val="3"/>
      <sheetId val="4"/>
    </sheetIdMap>
  </header>
  <header guid="{879CD7F9-D9A9-4710-BC63-CE6B9C9C85A8}" dateTime="2024-05-09T16:21:46" maxSheetId="5" userName="NNH" r:id="rId229" minRId="5163" maxRId="5219">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'競争入札（工事）'!$A$1:$M$9</formula>
    <oldFormula>'競争入札（工事）'!$A$1:$M$9</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'競争入札（物品役務等）'!$A$1:$M$28</formula>
    <oldFormula>'競争入札（物品役務等）'!$A$1:$M$28</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'競争入札（物品役務等）'!$A$3:$O$28</formula>
    <oldFormula>'競争入札（物品役務等）'!$A$3:$O$28</oldFormula>
  </rdn>
  <rdn rId="0" localSheetId="3" customView="1" name="Z_0F535B21_7B33_4D48_AA14_EBF1308D24FD_.wvu.PrintArea" hidden="1" oldHidden="1">
    <formula>'随意契約（工事）'!$A$1:$M$4</formula>
    <oldFormula>'随意契約（工事）'!$A$1:$M$4</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'随意契約（物品役務等）'!$A$1:$M$25</formula>
    <oldFormula>'随意契約（物品役務等）'!$A$1:$M$25</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0403D78-6CFE-421A-AF1B-AED0D39BF9E3}" action="delete"/>
  <rdn rId="0" localSheetId="1" customView="1" name="Z_20403D78_6CFE_421A_AF1B_AED0D39BF9E3_.wvu.PrintArea" hidden="1" oldHidden="1">
    <formula>'競争入札（工事）'!$A$1:$M$9</formula>
    <oldFormula>'競争入札（工事）'!$A$1:$M$9</oldFormula>
  </rdn>
  <rdn rId="0" localSheetId="1" customView="1" name="Z_20403D78_6CFE_421A_AF1B_AED0D39BF9E3_.wvu.PrintTitles" hidden="1" oldHidden="1">
    <formula>'競争入札（工事）'!$1:$2</formula>
    <oldFormula>'競争入札（工事）'!$1:$2</oldFormula>
  </rdn>
  <rdn rId="0" localSheetId="1" customView="1" name="Z_20403D78_6CFE_421A_AF1B_AED0D39BF9E3_.wvu.FilterData" hidden="1" oldHidden="1">
    <formula>'競争入札（工事）'!$A$2:$O$2</formula>
    <oldFormula>'競争入札（工事）'!$A$2:$O$2</oldFormula>
  </rdn>
  <rdn rId="0" localSheetId="2" customView="1" name="Z_20403D78_6CFE_421A_AF1B_AED0D39BF9E3_.wvu.PrintArea" hidden="1" oldHidden="1">
    <formula>'競争入札（物品役務等）'!$A$1:$M$28</formula>
    <oldFormula>'競争入札（物品役務等）'!$A$1:$M$28</oldFormula>
  </rdn>
  <rdn rId="0" localSheetId="2" customView="1" name="Z_20403D78_6CFE_421A_AF1B_AED0D39BF9E3_.wvu.PrintTitles" hidden="1" oldHidden="1">
    <formula>'競争入札（物品役務等）'!$1:$3</formula>
    <oldFormula>'競争入札（物品役務等）'!$1:$3</oldFormula>
  </rdn>
  <rdn rId="0" localSheetId="2" customView="1" name="Z_20403D78_6CFE_421A_AF1B_AED0D39BF9E3_.wvu.FilterData" hidden="1" oldHidden="1">
    <formula>'競争入札（物品役務等）'!$A$3:$O$28</formula>
    <oldFormula>'競争入札（物品役務等）'!$A$3:$O$28</oldFormula>
  </rdn>
  <rdn rId="0" localSheetId="3" customView="1" name="Z_20403D78_6CFE_421A_AF1B_AED0D39BF9E3_.wvu.PrintArea" hidden="1" oldHidden="1">
    <formula>'随意契約（工事）'!$A$1:$M$3</formula>
    <oldFormula>'随意契約（工事）'!$A$1:$M$3</oldFormula>
  </rdn>
  <rdn rId="0" localSheetId="3" customView="1" name="Z_20403D78_6CFE_421A_AF1B_AED0D39BF9E3_.wvu.PrintTitles" hidden="1" oldHidden="1">
    <formula>'随意契約（工事）'!$1:$3</formula>
    <oldFormula>'随意契約（工事）'!$1:$3</oldFormula>
  </rdn>
  <rdn rId="0" localSheetId="3" customView="1" name="Z_20403D78_6CFE_421A_AF1B_AED0D39BF9E3_.wvu.FilterData" hidden="1" oldHidden="1">
    <formula>'随意契約（工事）'!$A$2:$O$2</formula>
    <oldFormula>'随意契約（工事）'!$A$2:$O$2</oldFormula>
  </rdn>
  <rdn rId="0" localSheetId="4" customView="1" name="Z_20403D78_6CFE_421A_AF1B_AED0D39BF9E3_.wvu.PrintArea" hidden="1" oldHidden="1">
    <formula>'随意契約（物品役務等）'!$1:$3</formula>
    <oldFormula>'随意契約（物品役務等）'!$1:$3</oldFormula>
  </rdn>
  <rdn rId="0" localSheetId="4" customView="1" name="Z_20403D78_6CFE_421A_AF1B_AED0D39BF9E3_.wvu.PrintTitles" hidden="1" oldHidden="1">
    <formula>'随意契約（物品役務等）'!$1:$3</formula>
    <oldFormula>'随意契約（物品役務等）'!$1:$3</oldFormula>
  </rdn>
  <rdn rId="0" localSheetId="4" customView="1" name="Z_20403D78_6CFE_421A_AF1B_AED0D39BF9E3_.wvu.FilterData" hidden="1" oldHidden="1">
    <formula>'随意契約（物品役務等）'!$A$3:$N$14</formula>
    <oldFormula>'随意契約（物品役務等）'!$A$3:$N$14</oldFormula>
  </rdn>
  <rcv guid="{20403D78-6CFE-421A-AF1B-AED0D39BF9E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3" sId="4" odxf="1" dxf="1">
    <nc r="B26" t="inlineStr">
      <is>
        <t>〒874-0840
大分県別府市大字鶴見4549番地
独立行政法人国立病院機構
西別府病院
院長　後藤　一也</t>
      </is>
    </nc>
    <odxf>
      <alignment vertical="center" wrapText="0" readingOrder="0"/>
      <border outline="0">
        <left/>
        <right/>
        <top/>
        <bottom/>
      </border>
    </odxf>
    <ndxf>
      <alignment vertical="top" wrapText="1" readingOrder="0"/>
      <border outline="0">
        <left style="hair">
          <color indexed="64"/>
        </left>
        <right style="hair">
          <color indexed="64"/>
        </right>
        <top style="hair">
          <color indexed="64"/>
        </top>
        <bottom style="hair">
          <color indexed="64"/>
        </bottom>
      </border>
    </ndxf>
  </rcc>
  <rcc rId="5164" sId="4">
    <nc r="A26" t="inlineStr">
      <is>
        <t>人工呼吸器定期メンテナンス契約（6台）</t>
        <rPh sb="0" eb="7">
          <t>ジンコウコキュウキテイキ</t>
        </rPh>
        <rPh sb="13" eb="15">
          <t>ケイヤク</t>
        </rPh>
        <rPh sb="17" eb="18">
          <t>ダイ</t>
        </rPh>
        <phoneticPr fontId="0"/>
      </is>
    </nc>
  </rcc>
  <rfmt sheetId="4" sqref="C26" start="0" length="0">
    <dxf>
      <numFmt numFmtId="19" formatCode="yyyy/m/d"/>
    </dxf>
  </rfmt>
  <rcc rId="5165" sId="4">
    <nc r="D26" t="inlineStr">
      <is>
        <t>大分県大分市大字下郡3667番　
株式会社キシヤ　大分営業所</t>
        <rPh sb="0" eb="3">
          <t>オオイタケン</t>
        </rPh>
        <rPh sb="3" eb="6">
          <t>オオイタシ</t>
        </rPh>
        <rPh sb="6" eb="8">
          <t>オオアザ</t>
        </rPh>
        <rPh sb="8" eb="10">
          <t>シモゴオリ</t>
        </rPh>
        <rPh sb="14" eb="15">
          <t>バン</t>
        </rPh>
        <rPh sb="17" eb="21">
          <t>カブシキガイシャ</t>
        </rPh>
        <rPh sb="25" eb="27">
          <t>ダイブ</t>
        </rPh>
        <rPh sb="27" eb="30">
          <t>エイギョウショ</t>
        </rPh>
        <phoneticPr fontId="0"/>
      </is>
    </nc>
  </rcc>
  <rcc rId="5166" sId="4">
    <nc r="E26" t="inlineStr">
      <is>
        <t>会計規程第52条第4項
（緊急の必要により競争に付する必要がない場合）</t>
        <rPh sb="13" eb="15">
          <t>キンキュウ</t>
        </rPh>
        <rPh sb="16" eb="18">
          <t>ヒツヨウ</t>
        </rPh>
        <rPh sb="21" eb="23">
          <t>キョウソウ</t>
        </rPh>
        <rPh sb="24" eb="25">
          <t>フ</t>
        </rPh>
        <rPh sb="27" eb="29">
          <t>ヒツヨウ</t>
        </rPh>
        <rPh sb="32" eb="34">
          <t>バアイ</t>
        </rPh>
        <phoneticPr fontId="0"/>
      </is>
    </nc>
  </rcc>
  <rcc rId="5167" sId="4" numFmtId="4">
    <nc r="G26">
      <v>2191200</v>
    </nc>
  </rcc>
  <rrc rId="5168" sId="1" ref="A4:XFD4" action="deleteRow">
    <rfmt sheetId="1" xfDxf="1" sqref="A4:XFD4" start="0" length="0">
      <dxf>
        <font/>
      </dxf>
    </rfmt>
    <rcc rId="0" sId="1" dxf="1">
      <nc r="A4" t="inlineStr">
        <is>
          <t>外来管理治療棟屋上防水整備工事</t>
          <rPh sb="0" eb="2">
            <t>ガイライ</t>
          </rPh>
          <rPh sb="2" eb="4">
            <t>カンリ</t>
          </rPh>
          <rPh sb="4" eb="6">
            <t>チリョウ</t>
          </rPh>
          <rPh sb="6" eb="7">
            <t>トウ</t>
          </rPh>
          <rPh sb="7" eb="9">
            <t>オクジョウ</t>
          </rPh>
          <rPh sb="9" eb="11">
            <t>ボウスイ</t>
          </rPh>
          <rPh sb="11" eb="13">
            <t>セイビ</t>
          </rPh>
          <rPh sb="13" eb="15">
            <t>コウジ</t>
          </rPh>
          <phoneticPr fontId="0"/>
        </is>
      </nc>
      <ndxf>
        <font>
          <sz val="8"/>
          <name val="Meiryo UI"/>
          <scheme val="none"/>
        </font>
        <fill>
          <patternFill patternType="solid">
            <bgColor theme="0"/>
          </patternFill>
        </fill>
        <alignment vertical="top" wrapText="1" readingOrder="0"/>
        <border outline="0">
          <left style="hair">
            <color indexed="64"/>
          </left>
          <right style="hair">
            <color indexed="64"/>
          </right>
          <top style="hair">
            <color indexed="64"/>
          </top>
          <bottom style="hair">
            <color indexed="64"/>
          </bottom>
        </border>
      </ndxf>
    </rcc>
    <rcc rId="0" sId="1" dxf="1">
      <nc r="B4" t="inlineStr">
        <is>
          <t xml:space="preserve">〒874-0840
大分県別府市大字鶴見4548番地
独立行政法人国立病院機構
西別府病院
院長　後藤　一也
</t>
        </is>
      </nc>
      <ndxf>
        <font>
          <sz val="8"/>
          <name val="Meiryo UI"/>
          <scheme val="none"/>
        </font>
        <fill>
          <patternFill patternType="solid">
            <bgColor theme="0"/>
          </patternFill>
        </fill>
        <alignment vertical="top" wrapText="1" readingOrder="0"/>
        <border outline="0">
          <left style="hair">
            <color indexed="64"/>
          </left>
          <right style="hair">
            <color indexed="64"/>
          </right>
          <bottom style="hair">
            <color indexed="64"/>
          </bottom>
        </border>
      </ndxf>
    </rcc>
    <rcc rId="0" sId="1" dxf="1" numFmtId="19">
      <nc r="C4">
        <v>45005</v>
      </nc>
      <ndxf>
        <font>
          <sz val="8"/>
          <name val="Meiryo UI"/>
          <scheme val="none"/>
        </font>
        <numFmt numFmtId="180" formatCode="[$-411]ggge&quot;年&quot;mm&quot;月&quot;dd&quot;日&quot;;@"/>
        <fill>
          <patternFill patternType="solid">
            <bgColor theme="0"/>
          </patternFill>
        </fill>
        <alignment horizontal="center" vertical="top" shrinkToFit="1" readingOrder="0"/>
        <border outline="0">
          <left style="hair">
            <color indexed="64"/>
          </left>
          <right style="hair">
            <color indexed="64"/>
          </right>
          <top style="hair">
            <color indexed="64"/>
          </top>
          <bottom style="hair">
            <color indexed="64"/>
          </bottom>
        </border>
      </ndxf>
    </rcc>
    <rcc rId="0" sId="1" dxf="1">
      <nc r="D4" t="inlineStr">
        <is>
          <t>大分県別府市浜町5242番1
アイシン株式会社</t>
          <rPh sb="0" eb="3">
            <t>オオイタケン</t>
          </rPh>
          <rPh sb="3" eb="5">
            <t>ベップ</t>
          </rPh>
          <rPh sb="5" eb="6">
            <t>シ</t>
          </rPh>
          <rPh sb="6" eb="8">
            <t>ハマノマチ</t>
          </rPh>
          <rPh sb="12" eb="13">
            <t>バン</t>
          </rPh>
          <rPh sb="19" eb="23">
            <t>カブシキガイシャ</t>
          </rPh>
          <phoneticPr fontId="0"/>
        </is>
      </nc>
      <ndxf>
        <font>
          <sz val="8"/>
          <name val="Meiryo UI"/>
          <scheme val="none"/>
        </font>
        <fill>
          <patternFill patternType="solid">
            <bgColor theme="0"/>
          </patternFill>
        </fill>
        <alignment vertical="top" wrapText="1" readingOrder="0"/>
        <border outline="0">
          <left style="hair">
            <color indexed="64"/>
          </left>
          <right style="hair">
            <color indexed="64"/>
          </right>
          <top style="hair">
            <color indexed="64"/>
          </top>
          <bottom style="hair">
            <color indexed="64"/>
          </bottom>
        </border>
      </ndxf>
    </rcc>
    <rcc rId="0" sId="1" dxf="1">
      <nc r="E4" t="inlineStr">
        <is>
          <t>一般競争入札</t>
        </is>
      </nc>
      <ndxf>
        <font>
          <sz val="8"/>
          <name val="Meiryo UI"/>
          <scheme val="none"/>
        </font>
        <fill>
          <patternFill patternType="solid">
            <bgColor theme="0"/>
          </patternFill>
        </fill>
        <border outline="0">
          <left style="hair">
            <color indexed="64"/>
          </left>
          <right style="hair">
            <color indexed="64"/>
          </right>
          <top style="hair">
            <color indexed="64"/>
          </top>
          <bottom style="hair">
            <color indexed="64"/>
          </bottom>
        </border>
      </ndxf>
    </rcc>
    <rcc rId="0" sId="1" dxf="1">
      <nc r="F4" t="inlineStr">
        <is>
          <t>-</t>
        </is>
      </nc>
      <ndxf>
        <font>
          <color theme="1"/>
        </font>
        <fill>
          <patternFill patternType="solid">
            <bgColor theme="0"/>
          </patternFill>
        </fill>
        <alignment horizontal="center" vertical="top" readingOrder="0"/>
        <border outline="0">
          <right style="hair">
            <color indexed="64"/>
          </right>
          <top style="hair">
            <color indexed="64"/>
          </top>
          <bottom style="hair">
            <color indexed="64"/>
          </bottom>
        </border>
      </ndxf>
    </rcc>
    <rcc rId="0" sId="1" s="1" dxf="1" numFmtId="4">
      <nc r="G4">
        <v>4180000</v>
      </nc>
      <ndxf>
        <font>
          <sz val="8"/>
          <color auto="1"/>
          <name val="Meiryo UI"/>
          <scheme val="none"/>
        </font>
        <numFmt numFmtId="6" formatCode="#,##0;[Red]\-#,##0"/>
        <fill>
          <patternFill patternType="solid">
            <bgColor theme="0"/>
          </patternFill>
        </fill>
        <alignment horizontal="right" shrinkToFit="1" readingOrder="0"/>
        <border outline="0">
          <left style="hair">
            <color indexed="64"/>
          </left>
          <right style="hair">
            <color indexed="64"/>
          </right>
          <top style="hair">
            <color indexed="64"/>
          </top>
          <bottom style="hair">
            <color indexed="64"/>
          </bottom>
        </border>
      </ndxf>
    </rcc>
    <rcc rId="0" sId="1" dxf="1">
      <nc r="H4" t="inlineStr">
        <is>
          <t>-</t>
        </is>
      </nc>
      <ndxf>
        <font>
          <color theme="1"/>
        </font>
        <fill>
          <patternFill patternType="solid">
            <bgColor theme="0"/>
          </patternFill>
        </fill>
        <alignment horizontal="center" vertical="top" readingOrder="0"/>
        <border outline="0">
          <left style="hair">
            <color indexed="64"/>
          </left>
          <right style="hair">
            <color indexed="64"/>
          </right>
          <top style="hair">
            <color indexed="64"/>
          </top>
          <bottom style="hair">
            <color indexed="64"/>
          </bottom>
        </border>
      </ndxf>
    </rcc>
    <rfmt sheetId="1" sqref="I4" start="0" length="0">
      <dxf>
        <font>
          <sz val="8"/>
          <name val="Meiryo UI"/>
          <scheme val="none"/>
        </font>
        <numFmt numFmtId="178" formatCode="#,##0_);[Red]\(#,##0\)"/>
        <fill>
          <patternFill patternType="solid">
            <bgColor theme="0"/>
          </patternFill>
        </fill>
        <alignment horizontal="right" vertical="top" wrapText="1" shrinkToFit="1" readingOrder="0"/>
        <border outline="0">
          <left style="hair">
            <color indexed="64"/>
          </left>
          <right style="hair">
            <color indexed="64"/>
          </right>
          <top style="hair">
            <color indexed="64"/>
          </top>
          <bottom style="hair">
            <color indexed="64"/>
          </bottom>
        </border>
      </dxf>
    </rfmt>
    <rfmt sheetId="1" sqref="J4" start="0" length="0">
      <dxf>
        <font>
          <sz val="8"/>
          <name val="Meiryo UI"/>
          <scheme val="none"/>
        </font>
        <numFmt numFmtId="178" formatCode="#,##0_);[Red]\(#,##0\)"/>
        <fill>
          <patternFill patternType="solid">
            <bgColor theme="0"/>
          </patternFill>
        </fill>
        <alignment horizontal="right" vertical="top" wrapText="1" shrinkToFit="1" readingOrder="0"/>
        <border outline="0">
          <left style="hair">
            <color indexed="64"/>
          </left>
          <right style="hair">
            <color indexed="64"/>
          </right>
          <top style="hair">
            <color indexed="64"/>
          </top>
          <bottom style="hair">
            <color indexed="64"/>
          </bottom>
        </border>
      </dxf>
    </rfmt>
    <rfmt sheetId="1" sqref="K4" start="0" length="0">
      <dxf>
        <font>
          <sz val="8"/>
          <name val="Meiryo UI"/>
          <scheme val="none"/>
        </font>
        <numFmt numFmtId="178" formatCode="#,##0_);[Red]\(#,##0\)"/>
        <fill>
          <patternFill patternType="solid">
            <bgColor theme="0"/>
          </patternFill>
        </fill>
        <alignment horizontal="right" vertical="top" wrapText="1" shrinkToFit="1" readingOrder="0"/>
        <border outline="0">
          <left style="hair">
            <color indexed="64"/>
          </left>
          <right style="hair">
            <color indexed="64"/>
          </right>
          <top style="hair">
            <color indexed="64"/>
          </top>
          <bottom style="hair">
            <color indexed="64"/>
          </bottom>
        </border>
      </dxf>
    </rfmt>
    <rfmt sheetId="1" sqref="L4" start="0" length="0">
      <dxf>
        <font>
          <sz val="8"/>
          <name val="Meiryo UI"/>
          <scheme val="none"/>
        </font>
        <numFmt numFmtId="178" formatCode="#,##0_);[Red]\(#,##0\)"/>
        <fill>
          <patternFill patternType="solid">
            <bgColor theme="0"/>
          </patternFill>
        </fill>
        <alignment horizontal="right" vertical="top" shrinkToFit="1" readingOrder="0"/>
        <border outline="0">
          <left style="hair">
            <color indexed="64"/>
          </left>
          <right style="hair">
            <color indexed="64"/>
          </right>
          <top style="hair">
            <color indexed="64"/>
          </top>
          <bottom style="hair">
            <color indexed="64"/>
          </bottom>
        </border>
      </dxf>
    </rfmt>
    <rcc rId="0" sId="1" dxf="1">
      <nc r="M4">
        <f>DATEDIF(C4,$M$1,"D")+1</f>
      </nc>
      <ndxf>
        <font>
          <sz val="8"/>
          <name val="Meiryo UI"/>
          <scheme val="none"/>
        </font>
        <numFmt numFmtId="177" formatCode="0_);[Red]\(0\)"/>
        <fill>
          <patternFill patternType="solid">
            <bgColor theme="0"/>
          </patternFill>
        </fill>
        <alignment horizontal="center" vertical="top" wrapText="1" readingOrder="0"/>
        <border outline="0">
          <right style="hair">
            <color indexed="64"/>
          </right>
          <top style="hair">
            <color indexed="64"/>
          </top>
          <bottom style="hair">
            <color indexed="64"/>
          </bottom>
        </border>
      </ndxf>
    </rcc>
  </rrc>
  <rrc rId="5169" sId="1" ref="A4:XFD4" action="deleteRow">
    <rfmt sheetId="1" xfDxf="1" sqref="A4:XFD4" start="0" length="0">
      <dxf>
        <font/>
      </dxf>
    </rfmt>
    <rcc rId="0" sId="1" dxf="1">
      <nc r="A4" t="inlineStr">
        <is>
          <t>東１病棟改修整備（結核モデル病床）工事実施設計業務委託</t>
          <rPh sb="0" eb="1">
            <t>ヒガシ</t>
          </rPh>
          <rPh sb="2" eb="4">
            <t>ビョウトウ</t>
          </rPh>
          <rPh sb="4" eb="6">
            <t>カイシュウ</t>
          </rPh>
          <rPh sb="6" eb="8">
            <t>セイビ</t>
          </rPh>
          <rPh sb="9" eb="11">
            <t>ケッカク</t>
          </rPh>
          <rPh sb="14" eb="16">
            <t>ビョウショウ</t>
          </rPh>
          <rPh sb="17" eb="19">
            <t>コウジ</t>
          </rPh>
          <rPh sb="19" eb="21">
            <t>ジッシ</t>
          </rPh>
          <rPh sb="21" eb="23">
            <t>セッケイ</t>
          </rPh>
          <rPh sb="23" eb="25">
            <t>ギョウム</t>
          </rPh>
          <rPh sb="25" eb="27">
            <t>イタク</t>
          </rPh>
          <phoneticPr fontId="0"/>
        </is>
      </nc>
      <ndxf>
        <font>
          <sz val="8"/>
          <name val="Meiryo UI"/>
          <scheme val="none"/>
        </font>
        <fill>
          <patternFill patternType="solid">
            <bgColor theme="0"/>
          </patternFill>
        </fill>
        <alignment vertical="top" wrapText="1" readingOrder="0"/>
        <border outline="0">
          <left style="hair">
            <color indexed="64"/>
          </left>
          <right style="hair">
            <color indexed="64"/>
          </right>
          <top style="hair">
            <color indexed="64"/>
          </top>
          <bottom style="hair">
            <color indexed="64"/>
          </bottom>
        </border>
      </ndxf>
    </rcc>
    <rcc rId="0" sId="1" dxf="1">
      <nc r="B4" t="inlineStr">
        <is>
          <t xml:space="preserve">〒874-0840
大分県別府市大字鶴見4548番地
独立行政法人国立病院機構
西別府病院
院長　後藤　一也
</t>
        </is>
      </nc>
      <ndxf>
        <font>
          <sz val="8"/>
          <name val="Meiryo UI"/>
          <scheme val="none"/>
        </font>
        <fill>
          <patternFill patternType="solid">
            <bgColor theme="0"/>
          </patternFill>
        </fill>
        <alignment vertical="top" wrapText="1" readingOrder="0"/>
        <border outline="0">
          <left style="hair">
            <color indexed="64"/>
          </left>
          <right style="hair">
            <color indexed="64"/>
          </right>
          <bottom style="hair">
            <color indexed="64"/>
          </bottom>
        </border>
      </ndxf>
    </rcc>
    <rcc rId="0" sId="1" dxf="1" numFmtId="19">
      <nc r="C4">
        <v>45016</v>
      </nc>
      <ndxf>
        <font>
          <sz val="8"/>
          <name val="Meiryo UI"/>
          <scheme val="none"/>
        </font>
        <numFmt numFmtId="180" formatCode="[$-411]ggge&quot;年&quot;mm&quot;月&quot;dd&quot;日&quot;;@"/>
        <fill>
          <patternFill patternType="solid">
            <bgColor theme="0"/>
          </patternFill>
        </fill>
        <alignment horizontal="center" vertical="top" shrinkToFit="1" readingOrder="0"/>
        <border outline="0">
          <left style="hair">
            <color indexed="64"/>
          </left>
          <right style="hair">
            <color indexed="64"/>
          </right>
          <top style="hair">
            <color indexed="64"/>
          </top>
          <bottom style="hair">
            <color indexed="64"/>
          </bottom>
        </border>
      </ndxf>
    </rcc>
    <rcc rId="0" sId="1" dxf="1">
      <nc r="D4" t="inlineStr">
        <is>
          <t>福岡県福岡市博多区比恵町２番7号
株式会社村田相互設計　九州支社</t>
          <rPh sb="0" eb="3">
            <t>フクオカケン</t>
          </rPh>
          <rPh sb="3" eb="5">
            <t>フクオカ</t>
          </rPh>
          <rPh sb="5" eb="6">
            <t>シ</t>
          </rPh>
          <rPh sb="6" eb="8">
            <t>ハカタ</t>
          </rPh>
          <rPh sb="8" eb="9">
            <t>ク</t>
          </rPh>
          <rPh sb="9" eb="11">
            <t>ヒエ</t>
          </rPh>
          <rPh sb="11" eb="12">
            <t>チョウ</t>
          </rPh>
          <rPh sb="13" eb="14">
            <t>バン</t>
          </rPh>
          <rPh sb="15" eb="16">
            <t>ゴウ</t>
          </rPh>
          <rPh sb="17" eb="21">
            <t>カブシキガイシャ</t>
          </rPh>
          <rPh sb="21" eb="23">
            <t>ムラタ</t>
          </rPh>
          <rPh sb="23" eb="25">
            <t>ソウゴ</t>
          </rPh>
          <rPh sb="25" eb="27">
            <t>セッケイ</t>
          </rPh>
          <rPh sb="28" eb="30">
            <t>キュウシュウ</t>
          </rPh>
          <rPh sb="30" eb="32">
            <t>シシャ</t>
          </rPh>
          <phoneticPr fontId="0"/>
        </is>
      </nc>
      <ndxf>
        <font>
          <sz val="8"/>
          <name val="Meiryo UI"/>
          <scheme val="none"/>
        </font>
        <fill>
          <patternFill patternType="solid">
            <bgColor theme="0"/>
          </patternFill>
        </fill>
        <alignment vertical="top" wrapText="1" readingOrder="0"/>
        <border outline="0">
          <left style="hair">
            <color indexed="64"/>
          </left>
          <right style="hair">
            <color indexed="64"/>
          </right>
          <top style="hair">
            <color indexed="64"/>
          </top>
          <bottom style="hair">
            <color indexed="64"/>
          </bottom>
        </border>
      </ndxf>
    </rcc>
    <rcc rId="0" sId="1" dxf="1">
      <nc r="E4" t="inlineStr">
        <is>
          <t>一般競争入札</t>
        </is>
      </nc>
      <ndxf>
        <font>
          <sz val="8"/>
          <name val="Meiryo UI"/>
          <scheme val="none"/>
        </font>
        <fill>
          <patternFill patternType="solid">
            <bgColor theme="0"/>
          </patternFill>
        </fill>
        <border outline="0">
          <left style="hair">
            <color indexed="64"/>
          </left>
          <right style="hair">
            <color indexed="64"/>
          </right>
          <top style="hair">
            <color indexed="64"/>
          </top>
          <bottom style="hair">
            <color indexed="64"/>
          </bottom>
        </border>
      </ndxf>
    </rcc>
    <rcc rId="0" sId="1" dxf="1">
      <nc r="F4" t="inlineStr">
        <is>
          <t>-</t>
        </is>
      </nc>
      <ndxf>
        <font>
          <color theme="1"/>
        </font>
        <fill>
          <patternFill patternType="solid">
            <bgColor theme="0"/>
          </patternFill>
        </fill>
        <alignment horizontal="center" vertical="top" readingOrder="0"/>
        <border outline="0">
          <right style="hair">
            <color indexed="64"/>
          </right>
          <top style="hair">
            <color indexed="64"/>
          </top>
          <bottom style="hair">
            <color indexed="64"/>
          </bottom>
        </border>
      </ndxf>
    </rcc>
    <rcc rId="0" sId="1" s="1" dxf="1" numFmtId="4">
      <nc r="G4">
        <v>2585000</v>
      </nc>
      <ndxf>
        <font>
          <sz val="8"/>
          <color auto="1"/>
          <name val="Meiryo UI"/>
          <scheme val="none"/>
        </font>
        <numFmt numFmtId="6" formatCode="#,##0;[Red]\-#,##0"/>
        <fill>
          <patternFill patternType="solid">
            <bgColor theme="0"/>
          </patternFill>
        </fill>
        <alignment horizontal="right" shrinkToFit="1" readingOrder="0"/>
        <border outline="0">
          <left style="hair">
            <color indexed="64"/>
          </left>
          <right style="hair">
            <color indexed="64"/>
          </right>
          <top style="hair">
            <color indexed="64"/>
          </top>
          <bottom style="hair">
            <color indexed="64"/>
          </bottom>
        </border>
      </ndxf>
    </rcc>
    <rcc rId="0" sId="1" dxf="1">
      <nc r="H4" t="inlineStr">
        <is>
          <t>-</t>
        </is>
      </nc>
      <ndxf>
        <font>
          <color theme="1"/>
        </font>
        <fill>
          <patternFill patternType="solid">
            <bgColor theme="0"/>
          </patternFill>
        </fill>
        <alignment horizontal="center" vertical="top" readingOrder="0"/>
        <border outline="0">
          <left style="hair">
            <color indexed="64"/>
          </left>
          <right style="hair">
            <color indexed="64"/>
          </right>
          <top style="hair">
            <color indexed="64"/>
          </top>
          <bottom style="hair">
            <color indexed="64"/>
          </bottom>
        </border>
      </ndxf>
    </rcc>
    <rfmt sheetId="1" sqref="I4" start="0" length="0">
      <dxf>
        <font>
          <sz val="8"/>
          <name val="Meiryo UI"/>
          <scheme val="none"/>
        </font>
        <numFmt numFmtId="178" formatCode="#,##0_);[Red]\(#,##0\)"/>
        <fill>
          <patternFill patternType="solid">
            <bgColor theme="0"/>
          </patternFill>
        </fill>
        <alignment horizontal="right" vertical="top" wrapText="1" shrinkToFit="1" readingOrder="0"/>
        <border outline="0">
          <left style="hair">
            <color indexed="64"/>
          </left>
          <right style="hair">
            <color indexed="64"/>
          </right>
          <top style="hair">
            <color indexed="64"/>
          </top>
          <bottom style="hair">
            <color indexed="64"/>
          </bottom>
        </border>
      </dxf>
    </rfmt>
    <rfmt sheetId="1" sqref="J4" start="0" length="0">
      <dxf>
        <font>
          <sz val="8"/>
          <name val="Meiryo UI"/>
          <scheme val="none"/>
        </font>
        <numFmt numFmtId="178" formatCode="#,##0_);[Red]\(#,##0\)"/>
        <fill>
          <patternFill patternType="solid">
            <bgColor theme="0"/>
          </patternFill>
        </fill>
        <alignment horizontal="right" vertical="top" wrapText="1" shrinkToFit="1" readingOrder="0"/>
        <border outline="0">
          <left style="hair">
            <color indexed="64"/>
          </left>
          <right style="hair">
            <color indexed="64"/>
          </right>
          <top style="hair">
            <color indexed="64"/>
          </top>
          <bottom style="hair">
            <color indexed="64"/>
          </bottom>
        </border>
      </dxf>
    </rfmt>
    <rfmt sheetId="1" sqref="K4" start="0" length="0">
      <dxf>
        <font>
          <sz val="8"/>
          <name val="Meiryo UI"/>
          <scheme val="none"/>
        </font>
        <numFmt numFmtId="178" formatCode="#,##0_);[Red]\(#,##0\)"/>
        <fill>
          <patternFill patternType="solid">
            <bgColor theme="0"/>
          </patternFill>
        </fill>
        <alignment horizontal="right" vertical="top" wrapText="1" shrinkToFit="1" readingOrder="0"/>
        <border outline="0">
          <left style="hair">
            <color indexed="64"/>
          </left>
          <right style="hair">
            <color indexed="64"/>
          </right>
          <top style="hair">
            <color indexed="64"/>
          </top>
          <bottom style="hair">
            <color indexed="64"/>
          </bottom>
        </border>
      </dxf>
    </rfmt>
    <rfmt sheetId="1" sqref="L4" start="0" length="0">
      <dxf>
        <font>
          <sz val="8"/>
          <name val="Meiryo UI"/>
          <scheme val="none"/>
        </font>
        <numFmt numFmtId="178" formatCode="#,##0_);[Red]\(#,##0\)"/>
        <fill>
          <patternFill patternType="solid">
            <bgColor theme="0"/>
          </patternFill>
        </fill>
        <alignment horizontal="right" vertical="top" shrinkToFit="1" readingOrder="0"/>
        <border outline="0">
          <left style="hair">
            <color indexed="64"/>
          </left>
          <right style="hair">
            <color indexed="64"/>
          </right>
          <top style="hair">
            <color indexed="64"/>
          </top>
          <bottom style="hair">
            <color indexed="64"/>
          </bottom>
        </border>
      </dxf>
    </rfmt>
    <rcc rId="0" sId="1" dxf="1">
      <nc r="M4">
        <f>DATEDIF(C4,$M$1,"D")+1</f>
      </nc>
      <ndxf>
        <font>
          <sz val="8"/>
          <name val="Meiryo UI"/>
          <scheme val="none"/>
        </font>
        <numFmt numFmtId="177" formatCode="0_);[Red]\(0\)"/>
        <fill>
          <patternFill patternType="solid">
            <bgColor theme="0"/>
          </patternFill>
        </fill>
        <alignment horizontal="center" vertical="top" wrapText="1" readingOrder="0"/>
        <border outline="0">
          <right style="hair">
            <color indexed="64"/>
          </right>
          <top style="hair">
            <color indexed="64"/>
          </top>
          <bottom style="hair">
            <color indexed="64"/>
          </bottom>
        </border>
      </ndxf>
    </rcc>
  </rrc>
  <rrc rId="5170" sId="2" ref="A4:XFD4" action="deleteRow">
    <rfmt sheetId="2" xfDxf="1" sqref="A4:XFD4" start="0" length="0">
      <dxf>
        <font>
          <sz val="12"/>
        </font>
      </dxf>
    </rfmt>
    <rcc rId="0" sId="2" dxf="1">
      <nc r="A4" t="inlineStr">
        <is>
          <t>第4四半期灯油(188ｋｌ）</t>
          <rPh sb="0" eb="1">
            <t>ダイ</t>
          </rPh>
          <rPh sb="2" eb="5">
            <t>シハンキ</t>
          </rPh>
          <rPh sb="5" eb="7">
            <t>トウユ</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44923</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大分市府内町３丁目４番２０号 
株式会社柴田石油商会</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t>
          <rPh sb="0" eb="2">
            <t>イッパン</t>
          </rPh>
          <rPh sb="2" eb="4">
            <t>キョウソウ</t>
          </rPh>
          <rPh sb="4" eb="6">
            <t>ニュウサツ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16047680</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L4" t="inlineStr">
        <is>
          <t>単価契約（税込み）
（85,360円/KL）</t>
          <rPh sb="0" eb="2">
            <t>タンカ</t>
          </rPh>
          <rPh sb="2" eb="4">
            <t>ケイヤク</t>
          </rPh>
          <rPh sb="5" eb="7">
            <t>ゼイコ</t>
          </rPh>
          <rPh sb="17" eb="18">
            <t>エン</t>
          </rPh>
          <phoneticPr fontId="0"/>
        </is>
      </nc>
      <n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ndxf>
    </rcc>
    <rcc rId="0" sId="2"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71" sId="2" ref="A4:XFD4" action="deleteRow">
    <rfmt sheetId="2" xfDxf="1" sqref="A4:XFD4" start="0" length="0">
      <dxf>
        <font>
          <sz val="12"/>
        </font>
      </dxf>
    </rfmt>
    <rcc rId="0" sId="2" dxf="1">
      <nc r="A4" t="inlineStr">
        <is>
          <t>カーテン賃貸借</t>
          <rPh sb="4" eb="7">
            <t>チンタイシャク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44923</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宮崎市大字赤江648番地１
キングラン・アメニックス（株）</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一般競争入札（政府調達）</t>
          <rPh sb="0" eb="2">
            <t>イッパン</t>
          </rPh>
          <rPh sb="2" eb="4">
            <t>キョウソウ</t>
          </rPh>
          <rPh sb="4" eb="6">
            <t>ニュウサツ</t>
          </rPh>
          <rPh sb="7" eb="9">
            <t>セイフ</t>
          </rPh>
          <rPh sb="9" eb="11">
            <t>チョウタツ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21978000</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L4" t="inlineStr">
        <is>
          <t>月額333,000（税抜き）</t>
          <rPh sb="0" eb="2">
            <t>ゲツガク</t>
          </rPh>
          <rPh sb="10" eb="12">
            <t>ゼイヌ</t>
          </rPh>
          <phoneticPr fontId="0"/>
        </is>
      </nc>
      <n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ndxf>
    </rcc>
    <rcc rId="0" sId="2"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72" sId="2" ref="A4:XFD4" action="deleteRow">
    <rfmt sheetId="2" xfDxf="1" sqref="A4:XFD4" start="0" length="0">
      <dxf>
        <font>
          <sz val="12"/>
        </font>
      </dxf>
    </rfmt>
    <rcc rId="0" sId="2" dxf="1">
      <nc r="A4" t="inlineStr">
        <is>
          <t>洗濯業務委託契約</t>
          <rPh sb="0" eb="2">
            <t>センタク</t>
          </rPh>
          <rPh sb="2" eb="4">
            <t>ギョウム</t>
          </rPh>
          <rPh sb="4" eb="6">
            <t>イタク</t>
          </rPh>
          <rPh sb="6" eb="8">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44986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大分県由布市狭間町三船２３１
ワタキューセイモア株式会社九州支社</t>
          <rPh sb="0" eb="3">
            <t>オオイタケン</t>
          </rPh>
          <rPh sb="3" eb="6">
            <t>ユフシ</t>
          </rPh>
          <rPh sb="6" eb="8">
            <t>ハザマ</t>
          </rPh>
          <rPh sb="8" eb="9">
            <t>マチ</t>
          </rPh>
          <rPh sb="9" eb="11">
            <t>ミフネ</t>
          </rPh>
          <rPh sb="24" eb="32">
            <t>カブシキガイシャキュウシュウシシャ</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一般競争入札（不落随意契約）</t>
          <rPh sb="0" eb="2">
            <t>イッパン</t>
          </rPh>
          <rPh sb="2" eb="4">
            <t>キョウソウ</t>
          </rPh>
          <rPh sb="4" eb="6">
            <t>ニュウサツ</t>
          </rPh>
          <rPh sb="7" eb="8">
            <t>フ</t>
          </rPh>
          <rPh sb="9" eb="11">
            <t>ズイイ</t>
          </rPh>
          <rPh sb="11" eb="13">
            <t>ケイヤク</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phoneticPr fontId="0"/>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29040000</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L4" t="inlineStr">
        <is>
          <t>月額2,200,000（税抜き）</t>
          <rPh sb="0" eb="2">
            <t>ゲツガク</t>
          </rPh>
          <rPh sb="12" eb="14">
            <t>ゼイヌ</t>
          </rPh>
          <phoneticPr fontId="0"/>
        </is>
      </nc>
      <n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ndxf>
    </rcc>
    <rcc rId="0" sId="2"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73" sId="2" ref="A4:XFD4" action="deleteRow">
    <rfmt sheetId="2" xfDxf="1" sqref="A4:XFD4" start="0" length="0">
      <dxf>
        <font>
          <sz val="12"/>
        </font>
      </dxf>
    </rfmt>
    <rcc rId="0" sId="2" dxf="1">
      <nc r="A4" t="inlineStr">
        <is>
          <t>寝具賃貸借</t>
          <rPh sb="0" eb="2">
            <t>シング</t>
          </rPh>
          <rPh sb="2" eb="5">
            <t>チンタイシャク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44986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大分県由布市狭間町三船２３１
ワタキューセイモア株式会社九州支社</t>
          <rPh sb="0" eb="3">
            <t>オオイタケン</t>
          </rPh>
          <rPh sb="3" eb="6">
            <t>ユフシ</t>
          </rPh>
          <rPh sb="6" eb="8">
            <t>ハザマ</t>
          </rPh>
          <rPh sb="8" eb="9">
            <t>マチ</t>
          </rPh>
          <rPh sb="9" eb="11">
            <t>ミフネ</t>
          </rPh>
          <rPh sb="24" eb="32">
            <t>カブシキガイシャキュウシュウシシャ</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一般競争入札（政府調達）</t>
          <rPh sb="0" eb="2">
            <t>イッパン</t>
          </rPh>
          <rPh sb="2" eb="4">
            <t>キョウソウ</t>
          </rPh>
          <rPh sb="4" eb="6">
            <t>ニュウサツ</t>
          </rPh>
          <rPh sb="7" eb="9">
            <t>セイフ</t>
          </rPh>
          <rPh sb="9" eb="11">
            <t>チョウタツ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42520889</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L4" t="inlineStr">
        <is>
          <t>単価契約</t>
          <rPh sb="0" eb="2">
            <t>タンカ</t>
          </rPh>
          <rPh sb="2" eb="4">
            <t>ケイヤク</t>
          </rPh>
          <phoneticPr fontId="0"/>
        </is>
      </nc>
      <n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ndxf>
    </rcc>
    <rcc rId="0" sId="2"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74" sId="2" ref="A4:XFD4" action="deleteRow">
    <rfmt sheetId="2" xfDxf="1" sqref="A4:XFD4" start="0" length="0">
      <dxf>
        <font>
          <sz val="12"/>
        </font>
      </dxf>
    </rfmt>
    <rcc rId="0" sId="2" dxf="1">
      <nc r="A4" t="inlineStr">
        <is>
          <t>医療用消耗品単価契約</t>
          <rPh sb="0" eb="3">
            <t>イリョウヨウ</t>
          </rPh>
          <rPh sb="3" eb="6">
            <t>ショウモウヒン</t>
          </rPh>
          <rPh sb="6" eb="8">
            <t>タンカ</t>
          </rPh>
          <rPh sb="8" eb="10">
            <t>ケイヤク</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45016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大分県大分市西大道2丁目3番8号　　　　　　　　　　　　　　　　　　　　　　　　株式会社　アステム</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t>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59988626</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cc rId="0" sId="2"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75" sId="2" ref="A4:XFD4" action="deleteRow">
    <rfmt sheetId="2" xfDxf="1" sqref="A4:XFD4" start="0" length="0">
      <dxf>
        <font>
          <sz val="12"/>
        </font>
      </dxf>
    </rfmt>
    <rcc rId="0" sId="2" dxf="1">
      <nc r="A4" t="inlineStr">
        <is>
          <t>医療用消耗品単価契約</t>
          <rPh sb="0" eb="3">
            <t>イリョウヨウ</t>
          </rPh>
          <rPh sb="3" eb="6">
            <t>ショウモウヒン</t>
          </rPh>
          <rPh sb="6" eb="8">
            <t>タンカ</t>
          </rPh>
          <rPh sb="8" eb="10">
            <t>ケイヤク</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45016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大分県別府市石垣東6丁目2番2号　　　　　　　　　　　　　　　　　　　　　　　　　株式会社　田吹ムトウ</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t>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13120089</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cc rId="0" sId="2" dxf="1">
      <nc r="M4">
        <f>DATEDIF(C4,$M$1,"D")+1</f>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rc>
  <rrc rId="5176" sId="2" ref="A4:XFD4" action="deleteRow">
    <rfmt sheetId="2" xfDxf="1" sqref="A4:XFD4" start="0" length="0">
      <dxf>
        <font>
          <sz val="12"/>
        </font>
      </dxf>
    </rfmt>
    <rcc rId="0" sId="2" dxf="1">
      <nc r="A4" t="inlineStr">
        <is>
          <t>医療用消耗品単価契約</t>
          <rPh sb="0" eb="3">
            <t>イリョウヨウ</t>
          </rPh>
          <rPh sb="3" eb="6">
            <t>ショウモウヒン</t>
          </rPh>
          <rPh sb="6" eb="8">
            <t>タンカ</t>
          </rPh>
          <rPh sb="8" eb="10">
            <t>ケイヤク</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45016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大分県大分市大字下郡3667番　　　　　　　　　　　　　　　　　　　　　　　　　株式会社　キシヤ</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t>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41967902</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cc rId="0" sId="2" dxf="1">
      <nc r="M4">
        <f>DATEDIF(C4,$M$1,"D")+1</f>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rc>
  <rrc rId="5177" sId="2" ref="A4:XFD4" action="deleteRow">
    <rfmt sheetId="2" xfDxf="1" sqref="A4:XFD4" start="0" length="0">
      <dxf>
        <font>
          <sz val="12"/>
        </font>
      </dxf>
    </rfmt>
    <rcc rId="0" sId="2" dxf="1">
      <nc r="A4" t="inlineStr">
        <is>
          <t>医療用消耗品単価契約</t>
          <rPh sb="0" eb="3">
            <t>イリョウヨウ</t>
          </rPh>
          <rPh sb="3" eb="6">
            <t>ショウモウヒン</t>
          </rPh>
          <rPh sb="6" eb="8">
            <t>タンカ</t>
          </rPh>
          <rPh sb="8" eb="10">
            <t>ケイヤク</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45016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大分県大分市原川2丁目2番27号　　　　　　　　　　　　　　　　　　　　　　　　　　高圧ガス工業株式会社　大分工場</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t>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7840008</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cc rId="0" sId="2" dxf="1">
      <nc r="M4">
        <f>DATEDIF(C4,$M$1,"D")+1</f>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rc>
  <rrc rId="5178" sId="2" ref="A4:XFD4" action="deleteRow">
    <rfmt sheetId="2" xfDxf="1" sqref="A4:XFD4" start="0" length="0">
      <dxf>
        <font>
          <sz val="12"/>
        </font>
      </dxf>
    </rfmt>
    <rcc rId="0" sId="2" dxf="1">
      <nc r="A4" t="inlineStr">
        <is>
          <t>医療用消耗品単価契約</t>
          <rPh sb="0" eb="3">
            <t>イリョウヨウ</t>
          </rPh>
          <rPh sb="3" eb="6">
            <t>ショウモウヒン</t>
          </rPh>
          <rPh sb="6" eb="8">
            <t>タンカ</t>
          </rPh>
          <rPh sb="8" eb="10">
            <t>ケイヤク</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45016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大分県大分市光吉927-1　　　　　　　　　　　　　　　　　　　　　　　　　　　　　山下医科器械株式会社　大分支社</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t>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8958204</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cc rId="0" sId="2" dxf="1">
      <nc r="M4">
        <f>DATEDIF(C4,$M$1,"D")+1</f>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rc>
  <rrc rId="5179" sId="2" ref="A4:XFD4" action="deleteRow">
    <rfmt sheetId="2" xfDxf="1" sqref="A4:XFD4" start="0" length="0">
      <dxf>
        <font>
          <sz val="12"/>
        </font>
      </dxf>
    </rfmt>
    <rcc rId="0" sId="2" dxf="1">
      <nc r="A4" t="inlineStr">
        <is>
          <t>医療用消耗品単価契約</t>
          <rPh sb="0" eb="3">
            <t>イリョウヨウ</t>
          </rPh>
          <rPh sb="3" eb="6">
            <t>ショウモウヒン</t>
          </rPh>
          <rPh sb="6" eb="8">
            <t>タンカ</t>
          </rPh>
          <rPh sb="8" eb="10">
            <t>ケイヤク</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45016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大分県大分市賀来北2丁目13番10号　　　　　　　　　　　　　　　　　　　　株式会社　人健メディカルライジング</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t>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phoneticPr fontId="0"/>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7594796</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cc rId="0" sId="2" dxf="1">
      <nc r="M4">
        <f>DATEDIF(C4,$M$1,"D")+1</f>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rc>
  <rrc rId="5180" sId="2" ref="A4:XFD4" action="deleteRow">
    <rfmt sheetId="2" xfDxf="1" sqref="A4:XFD4" start="0" length="0">
      <dxf>
        <font>
          <sz val="12"/>
        </font>
      </dxf>
    </rfmt>
    <rcc rId="0" sId="2" dxf="1">
      <nc r="A4" t="inlineStr">
        <is>
          <t>第1四半期灯油(27ｋｌ）</t>
          <rPh sb="0" eb="1">
            <t>ダイ</t>
          </rPh>
          <rPh sb="2" eb="5">
            <t>シハンキ</t>
          </rPh>
          <rPh sb="5" eb="7">
            <t>トウユ</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4">
        <v>45016</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4" t="inlineStr">
        <is>
          <t>大分市府内町３丁目４番２０号 
株式会社柴田石油商会</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4" t="inlineStr">
        <is>
          <t>一般競争入札（政府調達）</t>
          <rPh sb="0" eb="2">
            <t>イッパン</t>
          </rPh>
          <rPh sb="2" eb="4">
            <t>キョウソウ</t>
          </rPh>
          <rPh sb="4" eb="6">
            <t>ニュウサツ</t>
          </rPh>
          <rPh sb="7" eb="9">
            <t>セイフ</t>
          </rPh>
          <rPh sb="9" eb="11">
            <t>チョウタツ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4">
        <v>2465100</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4"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4"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L4" t="inlineStr">
        <is>
          <t>単価契約（税込み）
（91,300円/KL）</t>
          <rPh sb="0" eb="2">
            <t>タンカ</t>
          </rPh>
          <rPh sb="2" eb="4">
            <t>ケイヤク</t>
          </rPh>
          <rPh sb="5" eb="7">
            <t>ゼイコ</t>
          </rPh>
          <rPh sb="17" eb="18">
            <t>エン</t>
          </rPh>
          <phoneticPr fontId="0"/>
        </is>
      </nc>
      <n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ndxf>
    </rcc>
    <rcc rId="0" sId="2"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81" sId="3" ref="A4:XFD4" action="deleteRow">
    <undo index="0" exp="area" ref3D="1" dr="$A$1:$M$4" dn="Print_Area" sId="3"/>
    <undo index="0" exp="area" ref3D="1" dr="$A$1:$M$4" dn="Z_0F535B21_7B33_4D48_AA14_EBF1308D24FD_.wvu.PrintArea" sId="3"/>
    <rfmt sheetId="3" xfDxf="1" sqref="A4:XFD4" start="0" length="0">
      <dxf>
        <font>
          <sz val="12"/>
        </font>
      </dxf>
    </rfmt>
    <rcc rId="0" sId="3" dxf="1">
      <nc r="A4" t="inlineStr">
        <is>
          <t>東E病棟排気ファンインバーター取付工事</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3" dxf="1">
      <nc r="B4" t="inlineStr">
        <is>
          <t xml:space="preserve">〒874-0840
大分県別府市大字鶴見4548番地
独立行政法人国立病院機構
西別府病院
院長　後藤　一也
</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3" dxf="1" numFmtId="19">
      <nc r="C4">
        <v>44914</v>
      </nc>
      <ndxf>
        <font>
          <sz val="8"/>
          <name val="Meiryo UI"/>
          <scheme val="none"/>
        </font>
        <numFmt numFmtId="180" formatCode="[$-411]ggge&quot;年&quot;mm&quot;月&quot;dd&quot;日&quot;;@"/>
        <alignment horizontal="center" vertical="top" shrinkToFit="1" readingOrder="0"/>
        <border outline="0">
          <left style="hair">
            <color indexed="64"/>
          </left>
          <right style="hair">
            <color indexed="64"/>
          </right>
          <bottom style="hair">
            <color indexed="64"/>
          </bottom>
        </border>
      </ndxf>
    </rcc>
    <rcc rId="0" sId="3" dxf="1">
      <nc r="D4" t="inlineStr">
        <is>
          <t>大分県別府市石垣東3丁目1-25
株式会社九電工大分支店別府営業所</t>
          <rPh sb="0" eb="3">
            <t>オオイタケン</t>
          </rPh>
          <rPh sb="3" eb="6">
            <t>ベップシ</t>
          </rPh>
          <rPh sb="6" eb="9">
            <t>イシガキヒガシ</t>
          </rPh>
          <rPh sb="10" eb="12">
            <t>チョウメ</t>
          </rPh>
          <rPh sb="17" eb="21">
            <t>カブシキガイシャ</t>
          </rPh>
          <rPh sb="21" eb="24">
            <t>キュウデンコウ</t>
          </rPh>
          <rPh sb="24" eb="26">
            <t>オオイタ</t>
          </rPh>
          <rPh sb="26" eb="28">
            <t>シテン</t>
          </rPh>
          <rPh sb="28" eb="30">
            <t>ベップ</t>
          </rPh>
          <rPh sb="30" eb="33">
            <t>エイギョウショ</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3" dxf="1">
      <nc r="E4" t="inlineStr">
        <is>
          <t>会計規程第52条第5項に基づく随意契約（少額随意契約）</t>
          <rPh sb="12" eb="13">
            <t>モト</t>
          </rPh>
          <rPh sb="15" eb="17">
            <t>ズイイ</t>
          </rPh>
          <rPh sb="17" eb="19">
            <t>ケイヤク</t>
          </rPh>
          <rPh sb="20" eb="22">
            <t>ショウガク</t>
          </rPh>
          <rPh sb="22" eb="24">
            <t>ズイイ</t>
          </rPh>
          <rPh sb="24" eb="26">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3" dxf="1">
      <nc r="F4"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3" s="1" dxf="1" numFmtId="4">
      <nc r="G4">
        <v>2035000</v>
      </nc>
      <ndxf>
        <font>
          <sz val="8"/>
          <color auto="1"/>
          <name val="Meiryo UI"/>
          <scheme val="none"/>
        </font>
        <numFmt numFmtId="6" formatCode="#,##0;[Red]\-#,##0"/>
        <alignment horizontal="right" shrinkToFit="1" readingOrder="0"/>
        <border outline="0">
          <left style="hair">
            <color indexed="64"/>
          </left>
          <right style="hair">
            <color indexed="64"/>
          </right>
          <top style="hair">
            <color indexed="64"/>
          </top>
          <bottom style="hair">
            <color indexed="64"/>
          </bottom>
        </border>
      </ndxf>
    </rcc>
    <rcc rId="0" sId="3" dxf="1">
      <nc r="H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3" dxf="1">
      <nc r="I4" t="inlineStr">
        <is>
          <t>-</t>
        </is>
      </nc>
      <ndxf>
        <font>
          <sz val="11"/>
          <color auto="1"/>
          <name val="ＭＳ Ｐゴシック"/>
          <scheme val="none"/>
        </font>
        <numFmt numFmtId="6" formatCode="#,##0;[Red]\-#,##0"/>
        <alignment horizontal="center" vertical="top" readingOrder="0"/>
        <border outline="0">
          <left style="hair">
            <color indexed="64"/>
          </left>
          <right style="hair">
            <color indexed="64"/>
          </right>
          <top style="hair">
            <color indexed="64"/>
          </top>
          <bottom style="hair">
            <color indexed="64"/>
          </bottom>
        </border>
      </ndxf>
    </rcc>
    <rcc rId="0" sId="3" dxf="1">
      <nc r="J4" t="inlineStr">
        <is>
          <t>-</t>
        </is>
      </nc>
      <ndxf>
        <font>
          <sz val="11"/>
          <color auto="1"/>
          <name val="ＭＳ Ｐゴシック"/>
          <scheme val="none"/>
        </font>
        <numFmt numFmtId="6" formatCode="#,##0;[Red]\-#,##0"/>
        <alignment horizontal="center" vertical="top" readingOrder="0"/>
        <border outline="0">
          <left style="hair">
            <color indexed="64"/>
          </left>
          <right style="hair">
            <color indexed="64"/>
          </right>
          <top style="hair">
            <color indexed="64"/>
          </top>
          <bottom style="hair">
            <color indexed="64"/>
          </bottom>
        </border>
      </ndxf>
    </rcc>
    <rcc rId="0" sId="3" dxf="1">
      <nc r="K4" t="inlineStr">
        <is>
          <t>-</t>
        </is>
      </nc>
      <ndxf>
        <font>
          <sz val="11"/>
          <color auto="1"/>
          <name val="ＭＳ Ｐゴシック"/>
          <scheme val="none"/>
        </font>
        <numFmt numFmtId="6" formatCode="#,##0;[Red]\-#,##0"/>
        <alignment horizontal="center" vertical="top" readingOrder="0"/>
        <border outline="0">
          <left style="hair">
            <color indexed="64"/>
          </left>
          <right style="hair">
            <color indexed="64"/>
          </right>
          <top style="hair">
            <color indexed="64"/>
          </top>
          <bottom style="hair">
            <color indexed="64"/>
          </bottom>
        </border>
      </ndxf>
    </rcc>
    <rfmt sheetId="3" sqref="L4" start="0" length="0">
      <dxf>
        <font>
          <sz val="8"/>
          <name val="Meiryo UI"/>
          <scheme val="none"/>
        </font>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cc rId="0" sId="3"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82" sId="4" ref="A4:XFD4" action="deleteRow">
    <rfmt sheetId="4" xfDxf="1" sqref="A4:XFD4" start="0" length="0">
      <dxf>
        <font>
          <sz val="12"/>
        </font>
      </dxf>
    </rfmt>
    <rcc rId="0" sId="4" dxf="1">
      <nc r="A4" t="inlineStr">
        <is>
          <t>ガス単価契約</t>
          <rPh sb="2" eb="4">
            <t>タンカ</t>
          </rPh>
          <rPh sb="4" eb="6">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umFmtId="19">
      <nc r="C4">
        <v>44923</v>
      </nc>
      <ndxf>
        <font>
          <sz val="8"/>
          <name val="Meiryo UI"/>
          <scheme val="none"/>
        </font>
        <numFmt numFmtId="19" formatCode="yyyy/m/d"/>
        <alignment horizontal="center" vertical="top" wrapText="1" shrinkToFit="1" readingOrder="0"/>
        <border outline="0">
          <left style="hair">
            <color indexed="64"/>
          </left>
          <right style="hair">
            <color indexed="64"/>
          </right>
          <top style="hair">
            <color indexed="64"/>
          </top>
          <bottom style="hair">
            <color indexed="64"/>
          </bottom>
        </border>
      </ndxf>
    </rcc>
    <rcc rId="0" sId="4" dxf="1">
      <nc r="D4" t="inlineStr">
        <is>
          <t>大分県別府市北的ヶ浜町5-25
大分瓦斯株式会社</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E4" t="inlineStr">
        <is>
          <t>会計規程第52条第4項
（閣議決定により契約の相手方が特定されているため）</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F4" t="inlineStr">
        <is>
          <t>-</t>
        </is>
      </nc>
      <ndxf>
        <font>
          <sz val="8"/>
          <name val="Meiryo UI"/>
          <scheme val="none"/>
        </font>
        <alignment horizontal="center" vertical="top" wrapText="1" readingOrder="0"/>
        <border outline="0">
          <left style="hair">
            <color indexed="64"/>
          </left>
          <right style="hair">
            <color indexed="64"/>
          </right>
          <top style="hair">
            <color indexed="64"/>
          </top>
          <bottom style="hair">
            <color indexed="64"/>
          </bottom>
        </border>
      </ndxf>
    </rcc>
    <rcc rId="0" sId="4" s="1" dxf="1" numFmtId="4">
      <nc r="G4">
        <v>33640000</v>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H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I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J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K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s="1" dxf="1">
      <nc r="L4" t="inlineStr">
        <is>
          <t>116円　1ｍ３
単価（税込）</t>
          <phoneticPr fontId="0"/>
        </is>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83" sId="4" ref="A4:XFD4" action="deleteRow">
    <rfmt sheetId="4" xfDxf="1" sqref="A4:XFD4" start="0" length="0">
      <dxf>
        <font>
          <sz val="12"/>
        </font>
      </dxf>
    </rfmt>
    <rcc rId="0" sId="4" dxf="1">
      <nc r="A4" t="inlineStr">
        <is>
          <t>アリケイス吸入液590mg　43箱</t>
          <rPh sb="5" eb="8">
            <t>キュウニュウエキ</t>
          </rPh>
          <rPh sb="16" eb="17">
            <t>ハコ</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umFmtId="19">
      <nc r="C4">
        <v>44895</v>
      </nc>
      <ndxf>
        <font>
          <sz val="8"/>
          <name val="Meiryo UI"/>
          <scheme val="none"/>
        </font>
        <numFmt numFmtId="19" formatCode="yyyy/m/d"/>
        <alignment horizontal="center" vertical="top" wrapText="1" shrinkToFit="1" readingOrder="0"/>
        <border outline="0">
          <left style="hair">
            <color indexed="64"/>
          </left>
          <right style="hair">
            <color indexed="64"/>
          </right>
          <top style="hair">
            <color indexed="64"/>
          </top>
          <bottom style="hair">
            <color indexed="64"/>
          </bottom>
        </border>
      </ndxf>
    </rcc>
    <rcc rId="0" sId="4" dxf="1">
      <nc r="D4" t="inlineStr">
        <is>
          <t>大分県大分市新町14番8号
株式会社翔薬　大分営業部</t>
          <rPh sb="0" eb="3">
            <t>オオイタケン</t>
          </rPh>
          <rPh sb="3" eb="6">
            <t>オオイタシ</t>
          </rPh>
          <rPh sb="6" eb="8">
            <t>シンマチ</t>
          </rPh>
          <rPh sb="10" eb="11">
            <t>バン</t>
          </rPh>
          <rPh sb="12" eb="13">
            <t>ゴウ</t>
          </rPh>
          <rPh sb="14" eb="18">
            <t>カブシキガイシャ</t>
          </rPh>
          <rPh sb="18" eb="20">
            <t>ショウヤク</t>
          </rPh>
          <rPh sb="21" eb="23">
            <t>オオイタ</t>
          </rPh>
          <rPh sb="23" eb="26">
            <t>エイギョウブ</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E4" t="inlineStr">
        <is>
          <t>会計規程第52条第4項
（閣議決定により契約の相手方が特定されているため）</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F4" t="inlineStr">
        <is>
          <t>-</t>
        </is>
      </nc>
      <ndxf>
        <font>
          <sz val="8"/>
          <name val="Meiryo UI"/>
          <scheme val="none"/>
        </font>
        <alignment horizontal="center" vertical="top" wrapText="1" readingOrder="0"/>
        <border outline="0">
          <left style="hair">
            <color indexed="64"/>
          </left>
          <right style="hair">
            <color indexed="64"/>
          </right>
          <top style="hair">
            <color indexed="64"/>
          </top>
          <bottom style="hair">
            <color indexed="64"/>
          </bottom>
        </border>
      </ndxf>
    </rcc>
    <rcc rId="0" sId="4" s="1" dxf="1" numFmtId="4">
      <nc r="G4">
        <v>12665331</v>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H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I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J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K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s="1" dxf="1">
      <nc r="L4" t="inlineStr">
        <is>
          <t>単価：267,766</t>
          <rPh sb="0" eb="2">
            <t>タンカ</t>
          </rPh>
          <phoneticPr fontId="0"/>
        </is>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84" sId="4" ref="A4:XFD4" action="deleteRow">
    <rfmt sheetId="4" xfDxf="1" sqref="A4:XFD4" start="0" length="0">
      <dxf>
        <font>
          <sz val="12"/>
        </font>
      </dxf>
    </rfmt>
    <rcc rId="0" sId="4" dxf="1">
      <nc r="A4" t="inlineStr">
        <is>
          <t>ウィフガート点滴静注400mg</t>
          <rPh sb="6" eb="10">
            <t>テンテキジョウチュウ</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B4"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umFmtId="19">
      <nc r="C4">
        <v>45026</v>
      </nc>
      <ndxf>
        <font>
          <sz val="8"/>
          <name val="Meiryo UI"/>
          <scheme val="none"/>
        </font>
        <numFmt numFmtId="19" formatCode="yyyy/m/d"/>
        <alignment horizontal="center" vertical="top" wrapText="1" shrinkToFit="1" readingOrder="0"/>
        <border outline="0">
          <left style="hair">
            <color indexed="64"/>
          </left>
          <right style="hair">
            <color indexed="64"/>
          </right>
          <top style="hair">
            <color indexed="64"/>
          </top>
          <bottom style="hair">
            <color indexed="64"/>
          </bottom>
        </border>
      </ndxf>
    </rcc>
    <rcc rId="0" sId="4" dxf="1">
      <nc r="D4" t="inlineStr">
        <is>
          <t>大分県別府市浜町2-12　　　　　　　　　　　　　　　　　　　　　　　　　　　　　　　　　　　　　　　　　　　　　　　　　　　　　　　　　　　　　　　　　　　　　　　　　　　　　　　　　　　　　　　　　　　　　　　　　　　　　　　　　　　　　　九州東邦株式会社</t>
          <rPh sb="0" eb="3">
            <t>オオイタケン</t>
          </rPh>
          <rPh sb="3" eb="6">
            <t>ベップシ</t>
          </rPh>
          <rPh sb="6" eb="8">
            <t>ハママチ</t>
          </rPh>
          <rPh sb="122" eb="124">
            <t>キュウシュウ</t>
          </rPh>
          <rPh sb="124" eb="126">
            <t>トウホウ</t>
          </rPh>
          <rPh sb="126" eb="128">
            <t>カブシキ</t>
          </rPh>
          <rPh sb="128" eb="130">
            <t>カイシャ</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E4" t="inlineStr">
        <is>
          <t>会計規程第52条第4項
（閣議決定により契約の相手方が特定されているため）</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F4" t="inlineStr">
        <is>
          <t>-</t>
        </is>
      </nc>
      <ndxf>
        <font>
          <sz val="8"/>
          <name val="Meiryo UI"/>
          <scheme val="none"/>
        </font>
        <alignment horizontal="center" vertical="top" wrapText="1" readingOrder="0"/>
        <border outline="0">
          <left style="hair">
            <color indexed="64"/>
          </left>
          <right style="hair">
            <color indexed="64"/>
          </right>
          <top style="hair">
            <color indexed="64"/>
          </top>
          <bottom style="hair">
            <color indexed="64"/>
          </bottom>
        </border>
      </ndxf>
    </rcc>
    <rfmt sheetId="4" s="1" sqref="G4" start="0" length="0">
      <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dxf>
    </rfmt>
    <rcc rId="0" sId="4" dxf="1">
      <nc r="H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I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J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K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fmt sheetId="4" s="1" sqref="L4" start="0" length="0">
      <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dxf>
    </rfmt>
    <rcc rId="0" sId="4"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85" sId="4" ref="A4:XFD4" action="deleteRow">
    <rfmt sheetId="4" xfDxf="1" sqref="A4:XFD4" start="0" length="0">
      <dxf>
        <font>
          <sz val="12"/>
        </font>
      </dxf>
    </rfmt>
    <rcc rId="0" sId="4" dxf="1">
      <nc r="A4" t="inlineStr">
        <is>
          <t>令和5年度電力需給契約</t>
          <rPh sb="0" eb="2">
            <t>レイワ</t>
          </rPh>
          <rPh sb="3" eb="5">
            <t>ネンド</t>
          </rPh>
          <rPh sb="5" eb="7">
            <t>デンリョク</t>
          </rPh>
          <rPh sb="7" eb="9">
            <t>ジュキュウ</t>
          </rPh>
          <rPh sb="9" eb="11">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B4" t="inlineStr">
        <is>
          <t>〒874-0840
大分県別府市大字鶴見4548番地
独立行政法人国立病院機構
西別府病院
院長　後藤　一也</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umFmtId="19">
      <nc r="C4">
        <v>45015</v>
      </nc>
      <ndxf>
        <font>
          <sz val="8"/>
          <name val="Meiryo UI"/>
          <scheme val="none"/>
        </font>
        <numFmt numFmtId="19" formatCode="yyyy/m/d"/>
        <alignment horizontal="center" vertical="top" wrapText="1" shrinkToFit="1" readingOrder="0"/>
        <border outline="0">
          <left style="hair">
            <color indexed="64"/>
          </left>
          <right style="hair">
            <color indexed="64"/>
          </right>
          <top style="hair">
            <color indexed="64"/>
          </top>
          <bottom style="hair">
            <color indexed="64"/>
          </bottom>
        </border>
      </ndxf>
    </rcc>
    <rcc rId="0" sId="4" dxf="1">
      <nc r="D4" t="inlineStr">
        <is>
          <t>大分県別府市餅ヶ浜町4番33号
九州電力株式会社　別府営業センター</t>
          <rPh sb="0" eb="3">
            <t>オオイタケン</t>
          </rPh>
          <rPh sb="3" eb="6">
            <t>ベップシ</t>
          </rPh>
          <rPh sb="6" eb="9">
            <t>モチガハマ</t>
          </rPh>
          <rPh sb="9" eb="10">
            <t>チョウ</t>
          </rPh>
          <rPh sb="11" eb="12">
            <t>バン</t>
          </rPh>
          <rPh sb="14" eb="15">
            <t>ゴウ</t>
          </rPh>
          <rPh sb="16" eb="18">
            <t>キュウシュウ</t>
          </rPh>
          <rPh sb="18" eb="20">
            <t>デンリョク</t>
          </rPh>
          <rPh sb="20" eb="24">
            <t>カブシキガイシャ</t>
          </rPh>
          <rPh sb="25" eb="27">
            <t>ベップ</t>
          </rPh>
          <rPh sb="27" eb="29">
            <t>エイギョウ</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E4" t="inlineStr">
        <is>
          <t>会計規程第52条第4項
（緊急の必要により競争に付する必要がない場合）</t>
          <rPh sb="13" eb="15">
            <t>キンキュウ</t>
          </rPh>
          <rPh sb="16" eb="18">
            <t>ヒツヨウ</t>
          </rPh>
          <rPh sb="21" eb="23">
            <t>キョウソウ</t>
          </rPh>
          <rPh sb="24" eb="25">
            <t>フ</t>
          </rPh>
          <rPh sb="27" eb="29">
            <t>ヒツヨウ</t>
          </rPh>
          <rPh sb="32" eb="34">
            <t>バアイ</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F4" t="inlineStr">
        <is>
          <t>-</t>
        </is>
      </nc>
      <ndxf>
        <font>
          <sz val="8"/>
          <name val="Meiryo UI"/>
          <scheme val="none"/>
        </font>
        <alignment horizontal="center" vertical="top" wrapText="1" readingOrder="0"/>
        <border outline="0">
          <left style="hair">
            <color indexed="64"/>
          </left>
          <right style="hair">
            <color indexed="64"/>
          </right>
          <top style="hair">
            <color indexed="64"/>
          </top>
          <bottom style="hair">
            <color indexed="64"/>
          </bottom>
        </border>
      </ndxf>
    </rcc>
    <rcc rId="0" sId="4" s="1" dxf="1" numFmtId="4">
      <nc r="G4">
        <v>73607047</v>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H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I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J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K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fmt sheetId="4" s="1" sqref="L4" start="0" length="0">
      <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dxf>
    </rfmt>
    <rcc rId="0" sId="4"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86" sId="4" ref="A4:XFD4" action="deleteRow">
    <rfmt sheetId="4" xfDxf="1" sqref="A4:XFD4" start="0" length="0">
      <dxf>
        <font>
          <sz val="12"/>
        </font>
      </dxf>
    </rfmt>
    <rcc rId="0" sId="4" dxf="1">
      <nc r="A4" t="inlineStr">
        <is>
          <t>DRシステム保守契約</t>
          <rPh sb="6" eb="8">
            <t>ホシュ</t>
          </rPh>
          <rPh sb="8" eb="10">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B4" t="inlineStr">
        <is>
          <t>〒874-0840
大分県別府市大字鶴見4548番地
独立行政法人国立病院機構
西別府病院
院長　後藤　一也</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umFmtId="19">
      <nc r="C4">
        <v>44985</v>
      </nc>
      <ndxf>
        <font>
          <sz val="8"/>
          <name val="Meiryo UI"/>
          <scheme val="none"/>
        </font>
        <numFmt numFmtId="19" formatCode="yyyy/m/d"/>
        <alignment horizontal="center" vertical="top" wrapText="1" shrinkToFit="1" readingOrder="0"/>
        <border outline="0">
          <left style="hair">
            <color indexed="64"/>
          </left>
          <right style="hair">
            <color indexed="64"/>
          </right>
          <top style="hair">
            <color indexed="64"/>
          </top>
          <bottom style="hair">
            <color indexed="64"/>
          </bottom>
        </border>
      </ndxf>
    </rcc>
    <rcc rId="0" sId="4" dxf="1">
      <nc r="D4" t="inlineStr">
        <is>
          <t>福岡県福岡市博多区博多駅前4丁目13番19号
富士フィルムメディカル株式会社</t>
          <rPh sb="0" eb="3">
            <t>フクオカケン</t>
          </rPh>
          <rPh sb="3" eb="6">
            <t>フクオカシ</t>
          </rPh>
          <rPh sb="6" eb="9">
            <t>ハカタク</t>
          </rPh>
          <rPh sb="9" eb="11">
            <t>ハカタ</t>
          </rPh>
          <rPh sb="11" eb="13">
            <t>エキマエ</t>
          </rPh>
          <rPh sb="14" eb="16">
            <t>チョウメ</t>
          </rPh>
          <rPh sb="18" eb="19">
            <t>バン</t>
          </rPh>
          <rPh sb="21" eb="22">
            <t>ゴウ</t>
          </rPh>
          <rPh sb="23" eb="25">
            <t>フジ</t>
          </rPh>
          <rPh sb="34" eb="38">
            <t>カブシキガイシャ</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E4" t="inlineStr">
        <is>
          <t>会計規程第52条第4項
（緊急の必要により競争に付する必要がない場合）</t>
          <rPh sb="13" eb="15">
            <t>キンキュウ</t>
          </rPh>
          <rPh sb="16" eb="18">
            <t>ヒツヨウ</t>
          </rPh>
          <rPh sb="21" eb="23">
            <t>キョウソウ</t>
          </rPh>
          <rPh sb="24" eb="25">
            <t>フ</t>
          </rPh>
          <rPh sb="27" eb="29">
            <t>ヒツヨウ</t>
          </rPh>
          <rPh sb="32" eb="34">
            <t>バアイ</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F4" t="inlineStr">
        <is>
          <t>-</t>
        </is>
      </nc>
      <ndxf>
        <font>
          <sz val="8"/>
          <name val="Meiryo UI"/>
          <scheme val="none"/>
        </font>
        <alignment horizontal="center" vertical="top" wrapText="1" readingOrder="0"/>
        <border outline="0">
          <left style="hair">
            <color indexed="64"/>
          </left>
          <right style="hair">
            <color indexed="64"/>
          </right>
          <top style="hair">
            <color indexed="64"/>
          </top>
          <bottom style="hair">
            <color indexed="64"/>
          </bottom>
        </border>
      </ndxf>
    </rcc>
    <rcc rId="0" sId="4" s="1" dxf="1" numFmtId="4">
      <nc r="G4">
        <v>1162370</v>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H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I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J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K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fmt sheetId="4" s="1" sqref="L4" start="0" length="0">
      <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dxf>
    </rfmt>
    <rcc rId="0" sId="4"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87" sId="4" ref="A4:XFD4" action="deleteRow">
    <rfmt sheetId="4" xfDxf="1" sqref="A4:XFD4" start="0" length="0">
      <dxf>
        <font>
          <sz val="12"/>
        </font>
      </dxf>
    </rfmt>
    <rcc rId="0" sId="4" dxf="1">
      <nc r="A4" t="inlineStr">
        <is>
          <t>CT装置保守契約</t>
          <rPh sb="2" eb="4">
            <t>ソウチ</t>
          </rPh>
          <rPh sb="4" eb="6">
            <t>ホシュ</t>
          </rPh>
          <rPh sb="6" eb="8">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B4" t="inlineStr">
        <is>
          <t>〒874-0840
大分県別府市大字鶴見4548番地
独立行政法人国立病院機構
西別府病院
院長　後藤　一也</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umFmtId="19">
      <nc r="C4">
        <v>44985</v>
      </nc>
      <ndxf>
        <font>
          <sz val="8"/>
          <name val="Meiryo UI"/>
          <scheme val="none"/>
        </font>
        <numFmt numFmtId="19" formatCode="yyyy/m/d"/>
        <alignment horizontal="center" vertical="top" wrapText="1" shrinkToFit="1" readingOrder="0"/>
        <border outline="0">
          <left style="hair">
            <color indexed="64"/>
          </left>
          <right style="hair">
            <color indexed="64"/>
          </right>
          <top style="hair">
            <color indexed="64"/>
          </top>
          <bottom style="hair">
            <color indexed="64"/>
          </bottom>
        </border>
      </ndxf>
    </rcc>
    <rcc rId="0" sId="4" dxf="1">
      <nc r="D4" t="inlineStr">
        <is>
          <t>大分県由布市狭間町古野字塚ノ久保1100番値3
株式会社バイオメディカル</t>
          <rPh sb="0" eb="3">
            <t>オオイタケン</t>
          </rPh>
          <rPh sb="3" eb="6">
            <t>ユフシ</t>
          </rPh>
          <rPh sb="6" eb="9">
            <t>ハザマチョウ</t>
          </rPh>
          <rPh sb="9" eb="11">
            <t>フルノ</t>
          </rPh>
          <rPh sb="11" eb="12">
            <t>アザ</t>
          </rPh>
          <rPh sb="12" eb="13">
            <t>ツカ</t>
          </rPh>
          <rPh sb="14" eb="16">
            <t>クボ</t>
          </rPh>
          <rPh sb="20" eb="22">
            <t>バンチ</t>
          </rPh>
          <rPh sb="24" eb="28">
            <t>カブシキガイシャ</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E4" t="inlineStr">
        <is>
          <t>会計規程第52条第4項
（緊急の必要により競争に付する必要がない場合）</t>
          <rPh sb="13" eb="15">
            <t>キンキュウ</t>
          </rPh>
          <rPh sb="16" eb="18">
            <t>ヒツヨウ</t>
          </rPh>
          <rPh sb="21" eb="23">
            <t>キョウソウ</t>
          </rPh>
          <rPh sb="24" eb="25">
            <t>フ</t>
          </rPh>
          <rPh sb="27" eb="29">
            <t>ヒツヨウ</t>
          </rPh>
          <rPh sb="32" eb="34">
            <t>バアイ</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F4" t="inlineStr">
        <is>
          <t>-</t>
        </is>
      </nc>
      <ndxf>
        <font>
          <sz val="8"/>
          <name val="Meiryo UI"/>
          <scheme val="none"/>
        </font>
        <alignment horizontal="center" vertical="top" wrapText="1" readingOrder="0"/>
        <border outline="0">
          <left style="hair">
            <color indexed="64"/>
          </left>
          <right style="hair">
            <color indexed="64"/>
          </right>
          <top style="hair">
            <color indexed="64"/>
          </top>
          <bottom style="hair">
            <color indexed="64"/>
          </bottom>
        </border>
      </ndxf>
    </rcc>
    <rcc rId="0" sId="4" s="1" dxf="1" numFmtId="4">
      <nc r="G4">
        <v>5913600</v>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H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I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J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K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s="1" dxf="1">
      <nc r="L4" t="inlineStr">
        <is>
          <t>月額448,000（税抜き）</t>
          <rPh sb="0" eb="2">
            <t>ゲツガク</t>
          </rPh>
          <rPh sb="10" eb="12">
            <t>ゼイヌ</t>
          </rPh>
          <phoneticPr fontId="0"/>
        </is>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188" sId="4" ref="A4:XFD4" action="deleteRow">
    <rfmt sheetId="4" xfDxf="1" sqref="A4:XFD4" start="0" length="0">
      <dxf>
        <font>
          <sz val="12"/>
        </font>
      </dxf>
    </rfmt>
    <rcc rId="0" sId="4" dxf="1">
      <nc r="A4" t="inlineStr">
        <is>
          <t>MRI保守契約</t>
          <rPh sb="3" eb="5">
            <t>ホシュ</t>
          </rPh>
          <rPh sb="5" eb="7">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B4" t="inlineStr">
        <is>
          <t>〒874-0840
大分県別府市大字鶴見4548番地
独立行政法人国立病院機構
西別府病院
院長　後藤　一也</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umFmtId="19">
      <nc r="C4">
        <v>45016</v>
      </nc>
      <ndxf>
        <font>
          <sz val="8"/>
          <name val="Meiryo UI"/>
          <scheme val="none"/>
        </font>
        <numFmt numFmtId="19" formatCode="yyyy/m/d"/>
        <alignment horizontal="center" vertical="top" wrapText="1" shrinkToFit="1" readingOrder="0"/>
        <border outline="0">
          <left style="hair">
            <color indexed="64"/>
          </left>
          <right style="hair">
            <color indexed="64"/>
          </right>
          <top style="hair">
            <color indexed="64"/>
          </top>
          <bottom style="hair">
            <color indexed="64"/>
          </bottom>
        </border>
      </ndxf>
    </rcc>
    <rcc rId="0" sId="4" dxf="1">
      <nc r="D4" t="inlineStr">
        <is>
          <t>東京都港区港南2丁目13番37号
株式会社フィリップスジャパン</t>
          <rPh sb="0" eb="3">
            <t>トウキョウト</t>
          </rPh>
          <rPh sb="3" eb="5">
            <t>ミナトク</t>
          </rPh>
          <rPh sb="5" eb="6">
            <t>ミナト</t>
          </rPh>
          <rPh sb="6" eb="7">
            <t>ミナミ</t>
          </rPh>
          <rPh sb="8" eb="10">
            <t>チョウメ</t>
          </rPh>
          <rPh sb="12" eb="13">
            <t>バン</t>
          </rPh>
          <rPh sb="15" eb="16">
            <t>ゴウ</t>
          </rPh>
          <rPh sb="17" eb="21">
            <t>カブシキガイシャ</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E4" t="inlineStr">
        <is>
          <t>会計規程第52条第4項
（組み込みソフトウェア等製造者の独自性が認められる医療機器であり、他の業者に保守・修理を行わせると作動品質面で医療安全上のリスクが見込まれるため）</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4" dxf="1">
      <nc r="F4" t="inlineStr">
        <is>
          <t>-</t>
        </is>
      </nc>
      <ndxf>
        <font>
          <sz val="8"/>
          <name val="Meiryo UI"/>
          <scheme val="none"/>
        </font>
        <alignment horizontal="center" vertical="top" wrapText="1" readingOrder="0"/>
        <border outline="0">
          <left style="hair">
            <color indexed="64"/>
          </left>
          <right style="hair">
            <color indexed="64"/>
          </right>
          <top style="hair">
            <color indexed="64"/>
          </top>
          <bottom style="hair">
            <color indexed="64"/>
          </bottom>
        </border>
      </ndxf>
    </rcc>
    <rcc rId="0" sId="4" s="1" dxf="1" numFmtId="4">
      <nc r="G4">
        <v>7397500</v>
      </nc>
      <n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ndxf>
    </rcc>
    <rcc rId="0" sId="4" dxf="1">
      <nc r="H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I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J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cc rId="0" sId="4" dxf="1">
      <nc r="K4" t="inlineStr">
        <is>
          <t>-</t>
        </is>
      </nc>
      <n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ndxf>
    </rcc>
    <rfmt sheetId="4" s="1" sqref="L4" start="0" length="0">
      <dxf>
        <font>
          <sz val="8"/>
          <color auto="1"/>
          <name val="Meiryo UI"/>
          <scheme val="none"/>
        </font>
        <numFmt numFmtId="6" formatCode="#,##0;[Red]\-#,##0"/>
        <alignment wrapText="1" readingOrder="0"/>
        <border outline="0">
          <left style="hair">
            <color indexed="64"/>
          </left>
          <right style="hair">
            <color indexed="64"/>
          </right>
          <top style="hair">
            <color indexed="64"/>
          </top>
          <bottom style="hair">
            <color indexed="64"/>
          </bottom>
        </border>
      </dxf>
    </rfmt>
    <rcc rId="0" sId="4" dxf="1">
      <nc r="M4">
        <f>DATEDIF(C4,$M$1,"D")+1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cc rId="5189" sId="4">
    <oc r="M5">
      <f>DATEDIF(C5,$M$1,"D")+1</f>
    </oc>
    <nc r="M5">
      <f>DATEDIF(C5,$M$1,"D")+1</f>
    </nc>
  </rcc>
  <rcc rId="5190" sId="4">
    <oc r="M6">
      <f>DATEDIF(C6,$M$1,"D")+1</f>
    </oc>
    <nc r="M6">
      <f>DATEDIF(C6,$M$1,"D")+1</f>
    </nc>
  </rcc>
  <rcc rId="5191" sId="4">
    <oc r="M7">
      <f>DATEDIF(C7,$M$1,"D")+1</f>
    </oc>
    <nc r="M7">
      <f>DATEDIF(C7,$M$1,"D")+1</f>
    </nc>
  </rcc>
  <rcc rId="5192" sId="4" numFmtId="4">
    <oc r="M8">
      <v>64</v>
    </oc>
    <nc r="M8">
      <f>DATEDIF(C8,$M$1,"D")+1</f>
    </nc>
  </rcc>
  <rcc rId="5193" sId="4" numFmtId="4">
    <oc r="M9">
      <v>64</v>
    </oc>
    <nc r="M9">
      <f>DATEDIF(C9,$M$1,"D")+1</f>
    </nc>
  </rcc>
  <rcc rId="5194" sId="4" numFmtId="4">
    <oc r="M10">
      <v>64</v>
    </oc>
    <nc r="M10">
      <f>DATEDIF(C10,$M$1,"D")+1</f>
    </nc>
  </rcc>
  <rcc rId="5195" sId="4" numFmtId="4">
    <oc r="M11">
      <v>64</v>
    </oc>
    <nc r="M11">
      <f>DATEDIF(C11,$M$1,"D")+1</f>
    </nc>
  </rcc>
  <rcc rId="5196" sId="4" numFmtId="4">
    <oc r="M12">
      <v>64</v>
    </oc>
    <nc r="M12">
      <f>DATEDIF(C12,$M$1,"D")+1</f>
    </nc>
  </rcc>
  <rcc rId="5197" sId="4" numFmtId="4">
    <oc r="M13">
      <v>64</v>
    </oc>
    <nc r="M13">
      <f>DATEDIF(C13,$M$1,"D")+1</f>
    </nc>
  </rcc>
  <rcc rId="5198" sId="4" numFmtId="4">
    <oc r="M14">
      <v>64</v>
    </oc>
    <nc r="M14">
      <f>DATEDIF(C14,$M$1,"D")+1</f>
    </nc>
  </rcc>
  <rcc rId="5199" sId="4" numFmtId="4">
    <oc r="M15">
      <v>64</v>
    </oc>
    <nc r="M15">
      <f>DATEDIF(C15,$M$1,"D")+1</f>
    </nc>
  </rcc>
  <rcc rId="5200" sId="4" numFmtId="4">
    <oc r="M16">
      <v>64</v>
    </oc>
    <nc r="M16">
      <f>DATEDIF(C16,$M$1,"D")+1</f>
    </nc>
  </rcc>
  <rcc rId="5201" sId="4" numFmtId="4">
    <oc r="M17">
      <v>64</v>
    </oc>
    <nc r="M17">
      <f>DATEDIF(C17,$M$1,"D")+1</f>
    </nc>
  </rcc>
  <rfmt sheetId="4" sqref="M19" start="0" length="0">
    <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dxf>
  </rfmt>
  <rfmt sheetId="4" sqref="C19" start="0" length="0">
    <dxf>
      <alignment horizontal="center" wrapText="1" readingOrder="0"/>
      <border outline="0">
        <left style="hair">
          <color indexed="64"/>
        </left>
        <right style="hair">
          <color indexed="64"/>
        </right>
        <top style="hair">
          <color indexed="64"/>
        </top>
        <bottom style="hair">
          <color indexed="64"/>
        </bottom>
      </border>
    </dxf>
  </rfmt>
  <rcc rId="5202" sId="4" numFmtId="19">
    <nc r="C19">
      <v>45390</v>
    </nc>
  </rcc>
  <rcc rId="5203" sId="4">
    <nc r="M19">
      <f>DATEDIF(C19,$M$1,"D")+1</f>
    </nc>
  </rcc>
  <rrc rId="5204" sId="4" eol="1" ref="A20:XFD20" action="insertRow"/>
  <rcc rId="5205" sId="4">
    <nc r="A20" t="inlineStr">
      <is>
        <t>薬袋発行機2式</t>
        <rPh sb="0" eb="2">
          <t>ヤクタイ</t>
        </rPh>
        <rPh sb="2" eb="5">
          <t>ハッコウキ</t>
        </rPh>
        <rPh sb="6" eb="7">
          <t>シキ</t>
        </rPh>
        <phoneticPr fontId="0"/>
      </is>
    </nc>
  </rcc>
  <rcc rId="5206" sId="4" odxf="1" dxf="1">
    <nc r="B20" t="inlineStr">
      <is>
        <t>〒874-0840
大分県別府市大字鶴見4550番地
独立行政法人国立病院機構
西別府病院
院長　後藤　一也</t>
      </is>
    </nc>
    <odxf>
      <alignment vertical="center" wrapText="0" readingOrder="0"/>
      <border outline="0">
        <left/>
        <right/>
        <top/>
        <bottom/>
      </border>
    </odxf>
    <ndxf>
      <alignment vertical="top" wrapText="1" readingOrder="0"/>
      <border outline="0">
        <left style="hair">
          <color indexed="64"/>
        </left>
        <right style="hair">
          <color indexed="64"/>
        </right>
        <top style="hair">
          <color indexed="64"/>
        </top>
        <bottom style="hair">
          <color indexed="64"/>
        </bottom>
      </border>
    </ndxf>
  </rcc>
  <rfmt sheetId="4" sqref="C20" start="0" length="0">
    <dxf>
      <numFmt numFmtId="19" formatCode="yyyy/m/d"/>
      <alignment horizontal="center" wrapText="1" readingOrder="0"/>
      <border outline="0">
        <left style="hair">
          <color indexed="64"/>
        </left>
        <right style="hair">
          <color indexed="64"/>
        </right>
        <top style="hair">
          <color indexed="64"/>
        </top>
        <bottom style="hair">
          <color indexed="64"/>
        </bottom>
      </border>
    </dxf>
  </rfmt>
  <rcc rId="5207" sId="4" numFmtId="19">
    <nc r="C20">
      <v>45419</v>
    </nc>
  </rcc>
  <rcc rId="5208" sId="4">
    <nc r="D20" t="inlineStr">
      <is>
        <t>大分県大分市大字下郡3667番　
株式会社キシヤ　大分営業所</t>
        <rPh sb="0" eb="3">
          <t>オオイタケン</t>
        </rPh>
        <rPh sb="3" eb="6">
          <t>オオイタシ</t>
        </rPh>
        <rPh sb="6" eb="8">
          <t>オオアザ</t>
        </rPh>
        <rPh sb="8" eb="10">
          <t>シモゴオリ</t>
        </rPh>
        <rPh sb="14" eb="15">
          <t>バン</t>
        </rPh>
        <rPh sb="17" eb="21">
          <t>カブシキガイシャ</t>
        </rPh>
        <rPh sb="25" eb="27">
          <t>ダイブ</t>
        </rPh>
        <rPh sb="27" eb="30">
          <t>エイギョウショ</t>
        </rPh>
        <phoneticPr fontId="0"/>
      </is>
    </nc>
  </rcc>
  <rcc rId="5209" sId="4">
    <nc r="E20" t="inlineStr">
      <is>
        <t>会計規程第52条第4項
（緊急の必要により競争に付する必要がない場合）</t>
        <rPh sb="13" eb="15">
          <t>キンキュウ</t>
        </rPh>
        <rPh sb="16" eb="18">
          <t>ヒツヨウ</t>
        </rPh>
        <rPh sb="21" eb="23">
          <t>キョウソウ</t>
        </rPh>
        <rPh sb="24" eb="25">
          <t>フ</t>
        </rPh>
        <rPh sb="27" eb="29">
          <t>ヒツヨウ</t>
        </rPh>
        <rPh sb="32" eb="34">
          <t>バアイ</t>
        </rPh>
        <phoneticPr fontId="0"/>
      </is>
    </nc>
  </rcc>
  <rcc rId="5210" sId="4" numFmtId="4">
    <nc r="G20">
      <v>1447600</v>
    </nc>
  </rcc>
  <rcc rId="5211" sId="4" odxf="1" dxf="1">
    <nc r="M20">
      <f>DATEDIF(C20,$M$1,"D")+1</f>
    </nc>
    <odxf>
      <font>
        <sz val="12"/>
      </font>
      <numFmt numFmtId="0" formatCode="General"/>
      <alignment horizontal="general" vertical="center" readingOrder="0"/>
      <border outline="0">
        <left/>
        <right/>
        <top/>
        <bottom/>
      </border>
    </odxf>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cc rId="5212" sId="4">
    <oc r="M18">
      <v>32</v>
    </oc>
    <nc r="M18">
      <f>DATEDIF(C18,$M$1,"D")+1</f>
    </nc>
  </rcc>
  <rcc rId="5213" sId="1" numFmtId="19">
    <oc r="M1">
      <v>45261</v>
    </oc>
    <nc r="M1">
      <v>45421</v>
    </nc>
  </rcc>
  <rrc rId="5214" sId="2" ref="A5:XFD5" action="deleteRow">
    <rfmt sheetId="2" xfDxf="1" sqref="A5:XFD5" start="0" length="0">
      <dxf>
        <font>
          <sz val="12"/>
        </font>
      </dxf>
    </rfmt>
    <rcc rId="0" sId="2" dxf="1">
      <nc r="A5" t="inlineStr">
        <is>
          <t>院内清掃業務委託</t>
          <rPh sb="0" eb="2">
            <t>インナイ</t>
          </rPh>
          <rPh sb="2" eb="4">
            <t>セイソウ</t>
          </rPh>
          <rPh sb="4" eb="6">
            <t>ギョウム</t>
          </rPh>
          <rPh sb="6" eb="8">
            <t>イタク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5" t="inlineStr">
        <is>
          <t>〒874-0840
大分県別府市大字鶴見4548番地
独立行政法人国立病院機構
西別府病院
院長　後藤　一也</t>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5">
        <v>45015</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5" t="inlineStr">
        <is>
          <t>大分県由布市狭間町三船２３１
ワタキューセイモア株式会社大分営業所</t>
          <rPh sb="0" eb="3">
            <t>オオイタケン</t>
          </rPh>
          <rPh sb="3" eb="6">
            <t>ユフシ</t>
          </rPh>
          <rPh sb="6" eb="8">
            <t>ハザマ</t>
          </rPh>
          <rPh sb="8" eb="9">
            <t>マチ</t>
          </rPh>
          <rPh sb="9" eb="11">
            <t>ミフネ</t>
          </rPh>
          <rPh sb="24" eb="28">
            <t>カブシキガイシャ</t>
          </rPh>
          <rPh sb="28" eb="30">
            <t>オオイタ</t>
          </rPh>
          <rPh sb="30" eb="33">
            <t>エイギョウショ</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5" t="inlineStr">
        <is>
          <t>一般競争入札（総合評価・政府調達）</t>
          <rPh sb="0" eb="2">
            <t>イッパン</t>
          </rPh>
          <rPh sb="2" eb="6">
            <t>キョウソウニュウサツ</t>
          </rPh>
          <rPh sb="7" eb="11">
            <t>ソウゴウヒョウカ</t>
          </rPh>
          <rPh sb="12" eb="14">
            <t>セイフ</t>
          </rPh>
          <rPh sb="14" eb="16">
            <t>チョウタツ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5"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5">
        <v>59136000</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5"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L5" t="inlineStr">
        <is>
          <t>月額2,240,000（税抜き）</t>
          <rPh sb="0" eb="2">
            <t>ゲツガク</t>
          </rPh>
          <rPh sb="12" eb="14">
            <t>ゼイヌ</t>
          </rPh>
          <phoneticPr fontId="0"/>
        </is>
      </nc>
      <n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ndxf>
    </rcc>
    <rcc rId="0" sId="2" dxf="1">
      <nc r="M5">
        <f>DATEDIF(C5,$M$1,"D")+1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215" sId="2" ref="A5:XFD5" action="deleteRow">
    <rfmt sheetId="2" xfDxf="1" sqref="A5:XFD5" start="0" length="0">
      <dxf>
        <font>
          <sz val="12"/>
        </font>
      </dxf>
    </rfmt>
    <rcc rId="0" sId="2" dxf="1">
      <nc r="A5" t="inlineStr">
        <is>
          <t>医療ガス単価契約</t>
          <rPh sb="0" eb="2">
            <t>イリョウ</t>
          </rPh>
          <rPh sb="4" eb="6">
            <t>タンカ</t>
          </rPh>
          <rPh sb="6" eb="8">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5" t="inlineStr">
        <is>
          <t>〒874-0840
大分県別府市大字鶴見4548番地
独立行政法人国立病院機構
西別府病院
院長　後藤　一也</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5">
        <v>45005</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5" t="inlineStr">
        <is>
          <t>大分県大分市原川2丁目2番27号
高圧ガス工業株式会社大分工場</t>
          <rPh sb="0" eb="3">
            <t>オオイタケン</t>
          </rPh>
          <rPh sb="3" eb="6">
            <t>オオイタシ</t>
          </rPh>
          <rPh sb="6" eb="8">
            <t>ハラカワ</t>
          </rPh>
          <rPh sb="9" eb="11">
            <t>チョウメ</t>
          </rPh>
          <rPh sb="12" eb="13">
            <t>バン</t>
          </rPh>
          <rPh sb="15" eb="16">
            <t>ゴウ</t>
          </rPh>
          <rPh sb="17" eb="19">
            <t>コウアツ</t>
          </rPh>
          <rPh sb="21" eb="23">
            <t>コウギョウ</t>
          </rPh>
          <rPh sb="23" eb="27">
            <t>カブシキガイシャ</t>
          </rPh>
          <rPh sb="27" eb="29">
            <t>オオイタ</t>
          </rPh>
          <rPh sb="29" eb="31">
            <t>コウジョウ</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5" t="inlineStr">
        <is>
          <t>一般競争入札</t>
          <rPh sb="0" eb="2">
            <t>イッパン</t>
          </rPh>
          <rPh sb="2" eb="4">
            <t>キョウソウ</t>
          </rPh>
          <rPh sb="4" eb="6">
            <t>ニュウサツ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5"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5">
        <v>12927480.5</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5"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M5">
        <f>DATEDIF(C5,$M$1,"D")+1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216" sId="2" ref="A5:XFD5" action="deleteRow">
    <rfmt sheetId="2" xfDxf="1" sqref="A5:XFD5" start="0" length="0">
      <dxf>
        <font>
          <sz val="12"/>
        </font>
      </dxf>
    </rfmt>
    <rcc rId="0" sId="2" dxf="1">
      <nc r="A5" t="inlineStr">
        <is>
          <t>医療ガス設備保守契約</t>
          <rPh sb="0" eb="2">
            <t>イリョウ</t>
          </rPh>
          <rPh sb="4" eb="6">
            <t>セツビ</t>
          </rPh>
          <rPh sb="6" eb="8">
            <t>ホシュ</t>
          </rPh>
          <rPh sb="8" eb="10">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5" t="inlineStr">
        <is>
          <t>〒874-0840
大分県別府市大字鶴見4548番地
独立行政法人国立病院機構
西別府病院
院長　後藤　一也</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5">
        <v>45005</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5" t="inlineStr">
        <is>
          <t>大分県大分市原川2丁目2番27号
高圧ガス工業株式会社大分工場</t>
          <rPh sb="0" eb="3">
            <t>オオイタケン</t>
          </rPh>
          <rPh sb="3" eb="6">
            <t>オオイタシ</t>
          </rPh>
          <rPh sb="6" eb="8">
            <t>ハラカワ</t>
          </rPh>
          <rPh sb="9" eb="11">
            <t>チョウメ</t>
          </rPh>
          <rPh sb="12" eb="13">
            <t>バン</t>
          </rPh>
          <rPh sb="15" eb="16">
            <t>ゴウ</t>
          </rPh>
          <rPh sb="17" eb="19">
            <t>コウアツ</t>
          </rPh>
          <rPh sb="21" eb="23">
            <t>コウギョウ</t>
          </rPh>
          <rPh sb="23" eb="27">
            <t>カブシキガイシャ</t>
          </rPh>
          <rPh sb="27" eb="29">
            <t>オオイタ</t>
          </rPh>
          <rPh sb="29" eb="31">
            <t>コウジョウ</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5" t="inlineStr">
        <is>
          <t>一般競争入札</t>
          <rPh sb="0" eb="2">
            <t>イッパン</t>
          </rPh>
          <rPh sb="2" eb="4">
            <t>キョウソウ</t>
          </rPh>
          <rPh sb="4" eb="6">
            <t>ニュウサツ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5"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5">
        <v>2802800</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5"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M5">
        <f>DATEDIF(C5,$M$1,"D")+1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217" sId="2" ref="A5:XFD5" action="deleteRow">
    <rfmt sheetId="2" xfDxf="1" sqref="A5:XFD5" start="0" length="0">
      <dxf>
        <font>
          <sz val="12"/>
        </font>
      </dxf>
    </rfmt>
    <rcc rId="0" sId="2" dxf="1">
      <nc r="A5" t="inlineStr">
        <is>
          <t>医療ガス設備賃貸借契約</t>
          <rPh sb="0" eb="2">
            <t>イリョウ</t>
          </rPh>
          <rPh sb="4" eb="6">
            <t>セツビ</t>
          </rPh>
          <rPh sb="6" eb="9">
            <t>チンタイシャク</t>
          </rPh>
          <rPh sb="9" eb="11">
            <t>ケイヤク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5" t="inlineStr">
        <is>
          <t>〒874-0840
大分県別府市大字鶴見4548番地
独立行政法人国立病院機構
西別府病院
院長　後藤　一也</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5">
        <v>45005</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5" t="inlineStr">
        <is>
          <t>大分県大分市原川2丁目2番27号
高圧ガス工業株式会社大分工場</t>
          <rPh sb="0" eb="3">
            <t>オオイタケン</t>
          </rPh>
          <rPh sb="3" eb="6">
            <t>オオイタシ</t>
          </rPh>
          <rPh sb="6" eb="8">
            <t>ハラカワ</t>
          </rPh>
          <rPh sb="9" eb="11">
            <t>チョウメ</t>
          </rPh>
          <rPh sb="12" eb="13">
            <t>バン</t>
          </rPh>
          <rPh sb="15" eb="16">
            <t>ゴウ</t>
          </rPh>
          <rPh sb="17" eb="19">
            <t>コウアツ</t>
          </rPh>
          <rPh sb="21" eb="23">
            <t>コウギョウ</t>
          </rPh>
          <rPh sb="23" eb="27">
            <t>カブシキガイシャ</t>
          </rPh>
          <rPh sb="27" eb="29">
            <t>オオイタ</t>
          </rPh>
          <rPh sb="29" eb="31">
            <t>コウジョウ</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5" t="inlineStr">
        <is>
          <t>一般競争入札</t>
          <rPh sb="0" eb="2">
            <t>イッパン</t>
          </rPh>
          <rPh sb="2" eb="4">
            <t>キョウソウ</t>
          </rPh>
          <rPh sb="4" eb="6">
            <t>ニュウサツ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5"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5">
        <v>6330720</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5"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L5" t="inlineStr">
        <is>
          <t>月額479,600（税抜き）</t>
          <rPh sb="0" eb="2">
            <t>ゲツガク</t>
          </rPh>
          <rPh sb="10" eb="12">
            <t>ゼイヌ</t>
          </rPh>
          <phoneticPr fontId="0"/>
        </is>
      </nc>
      <n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ndxf>
    </rcc>
    <rcc rId="0" sId="2" dxf="1">
      <nc r="M5">
        <f>DATEDIF(C5,$M$1,"D")+1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218" sId="2" ref="A5:XFD5" action="deleteRow">
    <rfmt sheetId="2" xfDxf="1" sqref="A5:XFD5" start="0" length="0">
      <dxf>
        <font>
          <sz val="12"/>
        </font>
      </dxf>
    </rfmt>
    <rcc rId="0" sId="2" dxf="1">
      <nc r="A5" t="inlineStr">
        <is>
          <t>令和５年度理容業務委託</t>
          <rPh sb="0" eb="2">
            <t>レイワ</t>
          </rPh>
          <rPh sb="3" eb="5">
            <t>ネンド</t>
          </rPh>
          <rPh sb="5" eb="7">
            <t>リヨウ</t>
          </rPh>
          <rPh sb="7" eb="9">
            <t>ギョウム</t>
          </rPh>
          <rPh sb="9" eb="11">
            <t>イタク</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B5" t="inlineStr">
        <is>
          <t>〒874-0840
大分県別府市大字鶴見4548番地
独立行政法人国立病院機構
西別府病院
院長　後藤　一也</t>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umFmtId="19">
      <nc r="C5">
        <v>45013</v>
      </nc>
      <n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ndxf>
    </rcc>
    <rcc rId="0" sId="2" dxf="1">
      <nc r="D5" t="inlineStr">
        <is>
          <t>大分県大分市明野東2丁目24-2
株式会社セブンフレイズ</t>
          <rPh sb="0" eb="3">
            <t>オオイタケン</t>
          </rPh>
          <rPh sb="3" eb="6">
            <t>オオイタシ</t>
          </rPh>
          <rPh sb="6" eb="8">
            <t>アケノ</t>
          </rPh>
          <rPh sb="8" eb="9">
            <t>ヒガシ</t>
          </rPh>
          <rPh sb="10" eb="12">
            <t>チョウメ</t>
          </rPh>
          <rPh sb="17" eb="21">
            <t>カブシキガイシャ</t>
          </rPh>
          <phoneticPr fontId="0"/>
        </is>
      </nc>
      <ndxf>
        <font>
          <sz val="8"/>
          <name val="Meiryo UI"/>
          <scheme val="none"/>
        </font>
        <alignment vertical="top" wrapText="1" readingOrder="0"/>
        <border outline="0">
          <left style="hair">
            <color indexed="64"/>
          </left>
          <right style="hair">
            <color indexed="64"/>
          </right>
          <top style="hair">
            <color indexed="64"/>
          </top>
          <bottom style="hair">
            <color indexed="64"/>
          </bottom>
        </border>
      </ndxf>
    </rcc>
    <rcc rId="0" sId="2" dxf="1">
      <nc r="E5" t="inlineStr">
        <is>
          <t>一般競争入札</t>
          <rPh sb="0" eb="2">
            <t>イッパン</t>
          </rPh>
          <rPh sb="2" eb="4">
            <t>キョウソウ</t>
          </rPh>
          <rPh sb="4" eb="6">
            <t>ニュウサツ</t>
          </rPh>
          <phoneticPr fontId="0"/>
        </is>
      </nc>
      <ndxf>
        <font>
          <sz val="8"/>
          <name val="Meiryo UI"/>
          <scheme val="none"/>
        </font>
        <border outline="0">
          <left style="hair">
            <color indexed="64"/>
          </left>
          <right style="hair">
            <color indexed="64"/>
          </right>
          <top style="hair">
            <color indexed="64"/>
          </top>
          <bottom style="hair">
            <color indexed="64"/>
          </bottom>
        </border>
      </ndxf>
    </rcc>
    <rcc rId="0" sId="2" dxf="1">
      <nc r="F5" t="inlineStr">
        <is>
          <t>-</t>
        </is>
      </nc>
      <ndxf>
        <font>
          <sz val="8"/>
          <name val="Meiryo UI"/>
          <scheme val="none"/>
        </font>
        <alignment horizontal="center" vertical="top" readingOrder="0"/>
        <border outline="0">
          <left style="hair">
            <color indexed="64"/>
          </left>
          <right style="hair">
            <color indexed="64"/>
          </right>
          <top style="hair">
            <color indexed="64"/>
          </top>
          <bottom style="hair">
            <color indexed="64"/>
          </bottom>
        </border>
      </ndxf>
    </rcc>
    <rcc rId="0" sId="2" dxf="1" numFmtId="4">
      <nc r="G5">
        <v>4249300</v>
      </nc>
      <ndxf>
        <font>
          <sz val="8"/>
          <name val="Meiryo UI"/>
          <scheme val="none"/>
        </font>
        <numFmt numFmtId="6" formatCode="#,##0;[Red]\-#,##0"/>
        <border outline="0">
          <left style="hair">
            <color indexed="64"/>
          </left>
          <right style="hair">
            <color indexed="64"/>
          </right>
          <top style="hair">
            <color indexed="64"/>
          </top>
          <bottom style="hair">
            <color indexed="64"/>
          </bottom>
        </border>
      </ndxf>
    </rcc>
    <rfmt sheetId="2" sqref="H5" start="0" length="0">
      <dxf>
        <font>
          <sz val="8"/>
          <name val="Meiryo UI"/>
          <scheme val="none"/>
        </font>
        <numFmt numFmtId="179" formatCode="#,##0.00_);[Red]\(#,##0.00\)"/>
        <border outline="0">
          <left style="hair">
            <color indexed="64"/>
          </left>
          <right style="hair">
            <color indexed="64"/>
          </right>
          <top style="hair">
            <color indexed="64"/>
          </top>
          <bottom style="hair">
            <color indexed="64"/>
          </bottom>
        </border>
      </dxf>
    </rfmt>
    <rfmt sheetId="2" sqref="I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J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K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fmt sheetId="2" sqref="L5" start="0" length="0">
      <dxf>
        <font>
          <sz val="8"/>
          <name val="Meiryo UI"/>
          <scheme val="none"/>
        </font>
        <numFmt numFmtId="179" formatCode="#,##0.00_);[Red]\(#,##0.00\)"/>
        <alignment vertical="top" wrapText="1" readingOrder="0"/>
        <border outline="0">
          <left style="hair">
            <color indexed="64"/>
          </left>
          <right style="hair">
            <color indexed="64"/>
          </right>
          <top style="hair">
            <color indexed="64"/>
          </top>
          <bottom style="hair">
            <color indexed="64"/>
          </bottom>
        </border>
      </dxf>
    </rfmt>
    <rcc rId="0" sId="2" dxf="1">
      <nc r="M5">
        <f>DATEDIF(C5,$M$1,"D")+1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rc rId="5219" sId="1" ref="A4:XFD4" action="deleteRow">
    <rfmt sheetId="1" xfDxf="1" sqref="A4:XFD4" start="0" length="0">
      <dxf>
        <font/>
      </dxf>
    </rfmt>
    <rcc rId="0" sId="1" dxf="1">
      <nc r="A4" t="inlineStr">
        <is>
          <t>熱源機器更新整備（チラー）実施設計・工事監理業務委託</t>
          <rPh sb="0" eb="2">
            <t>ネツゲン</t>
          </rPh>
          <rPh sb="2" eb="4">
            <t>キキ</t>
          </rPh>
          <rPh sb="4" eb="6">
            <t>コウシン</t>
          </rPh>
          <rPh sb="6" eb="8">
            <t>セイビ</t>
          </rPh>
          <rPh sb="13" eb="15">
            <t>ジッシ</t>
          </rPh>
          <rPh sb="15" eb="17">
            <t>セッケイ</t>
          </rPh>
          <rPh sb="18" eb="20">
            <t>コウジ</t>
          </rPh>
          <rPh sb="20" eb="22">
            <t>カンリ</t>
          </rPh>
          <rPh sb="22" eb="24">
            <t>ギョウム</t>
          </rPh>
          <rPh sb="24" eb="26">
            <t>イタク</t>
          </rPh>
          <phoneticPr fontId="0"/>
        </is>
      </nc>
      <ndxf>
        <font>
          <sz val="8"/>
          <name val="Meiryo UI"/>
          <scheme val="none"/>
        </font>
        <fill>
          <patternFill patternType="solid">
            <bgColor theme="0"/>
          </patternFill>
        </fill>
        <alignment vertical="top" wrapText="1" readingOrder="0"/>
        <border outline="0">
          <left style="hair">
            <color indexed="64"/>
          </left>
          <right style="hair">
            <color indexed="64"/>
          </right>
          <top style="hair">
            <color indexed="64"/>
          </top>
          <bottom style="hair">
            <color indexed="64"/>
          </bottom>
        </border>
      </ndxf>
    </rcc>
    <rcc rId="0" sId="1" dxf="1">
      <nc r="B4" t="inlineStr">
        <is>
          <t>〒874-0840
大分県別府市大字鶴見4548番地
独立行政法人国立病院機構
西別府病院
院長　後藤　一也</t>
        </is>
      </nc>
      <ndxf>
        <font>
          <sz val="8"/>
          <name val="Meiryo UI"/>
          <scheme val="none"/>
        </font>
        <fill>
          <patternFill patternType="solid">
            <bgColor theme="0"/>
          </patternFill>
        </fill>
        <alignment vertical="top" wrapText="1" readingOrder="0"/>
        <border outline="0">
          <left style="hair">
            <color indexed="64"/>
          </left>
          <right style="hair">
            <color indexed="64"/>
          </right>
          <bottom style="hair">
            <color indexed="64"/>
          </bottom>
        </border>
      </ndxf>
    </rcc>
    <rcc rId="0" sId="1" dxf="1" numFmtId="19">
      <nc r="C4">
        <v>45054</v>
      </nc>
      <ndxf>
        <font>
          <sz val="8"/>
          <name val="Meiryo UI"/>
          <scheme val="none"/>
        </font>
        <numFmt numFmtId="180" formatCode="[$-411]ggge&quot;年&quot;mm&quot;月&quot;dd&quot;日&quot;;@"/>
        <fill>
          <patternFill patternType="solid">
            <bgColor theme="0"/>
          </patternFill>
        </fill>
        <alignment horizontal="center" vertical="top" shrinkToFit="1" readingOrder="0"/>
        <border outline="0">
          <left style="hair">
            <color indexed="64"/>
          </left>
          <right style="hair">
            <color indexed="64"/>
          </right>
          <top style="hair">
            <color indexed="64"/>
          </top>
          <bottom style="hair">
            <color indexed="64"/>
          </bottom>
        </border>
      </ndxf>
    </rcc>
    <rcc rId="0" sId="1" dxf="1">
      <nc r="D4" t="inlineStr">
        <is>
          <t>大分県大分市大字宮崎1385番地1-205号
株式会社　桑野設計</t>
          <rPh sb="0" eb="3">
            <t>オオイタケン</t>
          </rPh>
          <rPh sb="3" eb="6">
            <t>オオイタシ</t>
          </rPh>
          <rPh sb="6" eb="8">
            <t>オオアザ</t>
          </rPh>
          <rPh sb="8" eb="10">
            <t>ミヤザキ</t>
          </rPh>
          <rPh sb="14" eb="16">
            <t>バンチ</t>
          </rPh>
          <rPh sb="21" eb="22">
            <t>ゴウ</t>
          </rPh>
          <rPh sb="23" eb="27">
            <t>カブシキガイシャ</t>
          </rPh>
          <rPh sb="28" eb="30">
            <t>クワノ</t>
          </rPh>
          <rPh sb="30" eb="32">
            <t>セッケイ</t>
          </rPh>
          <phoneticPr fontId="0"/>
        </is>
      </nc>
      <ndxf>
        <font>
          <sz val="8"/>
          <name val="Meiryo UI"/>
          <scheme val="none"/>
        </font>
        <fill>
          <patternFill patternType="solid">
            <bgColor theme="0"/>
          </patternFill>
        </fill>
        <alignment vertical="top" wrapText="1" readingOrder="0"/>
        <border outline="0">
          <left style="hair">
            <color indexed="64"/>
          </left>
          <right style="hair">
            <color indexed="64"/>
          </right>
          <top style="hair">
            <color indexed="64"/>
          </top>
          <bottom style="hair">
            <color indexed="64"/>
          </bottom>
        </border>
      </ndxf>
    </rcc>
    <rcc rId="0" sId="1" dxf="1">
      <nc r="E4" t="inlineStr">
        <is>
          <t>一般競争入札</t>
          <rPh sb="0" eb="2">
            <t>イッパン</t>
          </rPh>
          <rPh sb="2" eb="4">
            <t>キョウソウ</t>
          </rPh>
          <rPh sb="4" eb="6">
            <t>ニュウサツ</t>
          </rPh>
          <phoneticPr fontId="0"/>
        </is>
      </nc>
      <ndxf>
        <font>
          <sz val="8"/>
          <name val="Meiryo UI"/>
          <scheme val="none"/>
        </font>
        <fill>
          <patternFill patternType="solid">
            <bgColor theme="0"/>
          </patternFill>
        </fill>
        <border outline="0">
          <left style="hair">
            <color indexed="64"/>
          </left>
          <right style="hair">
            <color indexed="64"/>
          </right>
          <top style="hair">
            <color indexed="64"/>
          </top>
          <bottom style="hair">
            <color indexed="64"/>
          </bottom>
        </border>
      </ndxf>
    </rcc>
    <rcc rId="0" sId="1" dxf="1">
      <nc r="F4" t="inlineStr">
        <is>
          <t>-</t>
        </is>
      </nc>
      <ndxf>
        <font>
          <color theme="1"/>
        </font>
        <fill>
          <patternFill patternType="solid">
            <bgColor theme="0"/>
          </patternFill>
        </fill>
        <alignment horizontal="center" vertical="top" readingOrder="0"/>
        <border outline="0">
          <right style="hair">
            <color indexed="64"/>
          </right>
          <top style="hair">
            <color indexed="64"/>
          </top>
          <bottom style="hair">
            <color indexed="64"/>
          </bottom>
        </border>
      </ndxf>
    </rcc>
    <rcc rId="0" sId="1" s="1" dxf="1" numFmtId="4">
      <nc r="G4">
        <v>1430000</v>
      </nc>
      <ndxf>
        <font>
          <sz val="8"/>
          <color auto="1"/>
          <name val="Meiryo UI"/>
          <scheme val="none"/>
        </font>
        <numFmt numFmtId="6" formatCode="#,##0;[Red]\-#,##0"/>
        <fill>
          <patternFill patternType="solid">
            <bgColor theme="0"/>
          </patternFill>
        </fill>
        <alignment horizontal="right" shrinkToFit="1" readingOrder="0"/>
        <border outline="0">
          <left style="hair">
            <color indexed="64"/>
          </left>
          <right style="hair">
            <color indexed="64"/>
          </right>
          <top style="hair">
            <color indexed="64"/>
          </top>
          <bottom style="hair">
            <color indexed="64"/>
          </bottom>
        </border>
      </ndxf>
    </rcc>
    <rcc rId="0" sId="1" dxf="1">
      <nc r="H4" t="inlineStr">
        <is>
          <t>-</t>
        </is>
      </nc>
      <ndxf>
        <font>
          <color theme="1"/>
        </font>
        <fill>
          <patternFill patternType="solid">
            <bgColor theme="0"/>
          </patternFill>
        </fill>
        <alignment horizontal="center" vertical="top" readingOrder="0"/>
        <border outline="0">
          <left style="hair">
            <color indexed="64"/>
          </left>
          <right style="hair">
            <color indexed="64"/>
          </right>
          <top style="hair">
            <color indexed="64"/>
          </top>
          <bottom style="hair">
            <color indexed="64"/>
          </bottom>
        </border>
      </ndxf>
    </rcc>
    <rfmt sheetId="1" sqref="I4" start="0" length="0">
      <dxf>
        <font>
          <sz val="8"/>
          <name val="Meiryo UI"/>
          <scheme val="none"/>
        </font>
        <numFmt numFmtId="178" formatCode="#,##0_);[Red]\(#,##0\)"/>
        <alignment horizontal="right" vertical="top" wrapText="1" shrinkToFit="1" readingOrder="0"/>
        <border outline="0">
          <left style="hair">
            <color indexed="64"/>
          </left>
          <right style="hair">
            <color indexed="64"/>
          </right>
          <top style="hair">
            <color indexed="64"/>
          </top>
          <bottom style="hair">
            <color indexed="64"/>
          </bottom>
        </border>
      </dxf>
    </rfmt>
    <rfmt sheetId="1" sqref="J4" start="0" length="0">
      <dxf>
        <font>
          <sz val="8"/>
          <name val="Meiryo UI"/>
          <scheme val="none"/>
        </font>
        <numFmt numFmtId="178" formatCode="#,##0_);[Red]\(#,##0\)"/>
        <alignment horizontal="right" vertical="top" wrapText="1" shrinkToFit="1" readingOrder="0"/>
        <border outline="0">
          <left style="hair">
            <color indexed="64"/>
          </left>
          <right style="hair">
            <color indexed="64"/>
          </right>
          <top style="hair">
            <color indexed="64"/>
          </top>
          <bottom style="hair">
            <color indexed="64"/>
          </bottom>
        </border>
      </dxf>
    </rfmt>
    <rfmt sheetId="1" sqref="K4" start="0" length="0">
      <dxf>
        <font>
          <sz val="8"/>
          <name val="Meiryo UI"/>
          <scheme val="none"/>
        </font>
        <numFmt numFmtId="178" formatCode="#,##0_);[Red]\(#,##0\)"/>
        <alignment horizontal="right" vertical="top" wrapText="1" shrinkToFit="1" readingOrder="0"/>
        <border outline="0">
          <left style="hair">
            <color indexed="64"/>
          </left>
          <right style="hair">
            <color indexed="64"/>
          </right>
          <top style="hair">
            <color indexed="64"/>
          </top>
          <bottom style="hair">
            <color indexed="64"/>
          </bottom>
        </border>
      </dxf>
    </rfmt>
    <rfmt sheetId="1" sqref="L4" start="0" length="0">
      <dxf>
        <font>
          <sz val="8"/>
          <name val="Meiryo UI"/>
          <scheme val="none"/>
        </font>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cc rId="0" sId="1" dxf="1">
      <nc r="M4">
        <f>DATEDIF(C4,$M$1,"D")+1</f>
      </nc>
      <ndxf>
        <font>
          <sz val="8"/>
          <name val="Meiryo UI"/>
          <scheme val="none"/>
        </font>
        <numFmt numFmtId="177" formatCode="0_);[Red]\(0\)"/>
        <fill>
          <patternFill patternType="solid">
            <bgColor theme="0"/>
          </patternFill>
        </fill>
        <alignment horizontal="center" vertical="top" wrapText="1" readingOrder="0"/>
        <border outline="0">
          <right style="hair">
            <color indexed="64"/>
          </right>
          <top style="hair">
            <color indexed="64"/>
          </top>
          <bottom style="hair">
            <color indexed="64"/>
          </bottom>
        </border>
      </ndxf>
    </rcc>
  </rrc>
  <rfmt sheetId="4" sqref="A19:A20" start="0" length="0">
    <dxf>
      <border>
        <left style="hair">
          <color indexed="64"/>
        </left>
      </border>
    </dxf>
  </rfmt>
  <rfmt sheetId="4" sqref="A20:M20" start="0" length="0">
    <dxf>
      <border>
        <bottom style="hair">
          <color indexed="64"/>
        </bottom>
      </border>
    </dxf>
  </rfmt>
  <rfmt sheetId="4" sqref="A19:M20">
    <dxf>
      <border>
        <left style="hair">
          <color indexed="64"/>
        </left>
        <right style="hair">
          <color indexed="64"/>
        </right>
        <top style="hair">
          <color indexed="64"/>
        </top>
        <bottom style="hair">
          <color indexed="64"/>
        </bottom>
        <vertical style="hair">
          <color indexed="64"/>
        </vertical>
        <horizontal style="hair">
          <color indexed="64"/>
        </horizontal>
      </border>
    </dxf>
  </rfmt>
  <rcv guid="{0F535B21-7B33-4D48-AA14-EBF1308D24FD}" action="delete"/>
  <rdn rId="0" localSheetId="1" customView="1" name="Z_0F535B21_7B33_4D48_AA14_EBF1308D24FD_.wvu.PrintArea" hidden="1" oldHidden="1">
    <formula>'競争入札（工事）'!$A$1:$M$6</formula>
    <oldFormula>'競争入札（工事）'!$A$1:$M$6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'競争入札（物品役務等）'!$A$1:$M$12</formula>
    <oldFormula>'競争入札（物品役務等）'!$A$1:$M$12</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'競争入札（物品役務等）'!$A$3:$O$12</formula>
    <oldFormula>'競争入札（物品役務等）'!$A$3:$O$12</oldFormula>
  </rdn>
  <rdn rId="0" localSheetId="3" customView="1" name="Z_0F535B21_7B33_4D48_AA14_EBF1308D24FD_.wvu.PrintArea" hidden="1" oldHidden="1">
    <formula>'随意契約（工事）'!$A$1:$M$3</formula>
    <oldFormula>'随意契約（工事）'!$A$1:$M$3</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'随意契約（物品役務等）'!$A$1:$M$18</formula>
    <oldFormula>'随意契約（物品役務等）'!$A$1:$M$18</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'随意契約（物品役務等）'!$A$3:$N$7</formula>
    <oldFormula>'随意契約（物品役務等）'!$A$3:$N$7</oldFormula>
  </rdn>
  <rcv guid="{0F535B21-7B33-4D48-AA14-EBF1308D24F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6"/>
  <sheetViews>
    <sheetView zoomScaleNormal="100" zoomScaleSheetLayoutView="100" workbookViewId="0">
      <pane xSplit="3" ySplit="3" topLeftCell="D4" activePane="bottomRight" state="frozen"/>
      <selection pane="topRight" activeCell="D1" sqref="D1"/>
      <selection pane="bottomLeft" activeCell="A4" sqref="A4"/>
      <selection pane="bottomRight" activeCell="C9" sqref="C9"/>
    </sheetView>
  </sheetViews>
  <sheetFormatPr defaultColWidth="9" defaultRowHeight="14.25"/>
  <cols>
    <col min="1" max="1" width="30.625" style="3" customWidth="1"/>
    <col min="2" max="2" width="22.625" style="4" customWidth="1"/>
    <col min="3" max="3" width="16.625" style="5" customWidth="1"/>
    <col min="4" max="4" width="40.625" style="13" customWidth="1"/>
    <col min="5" max="5" width="40.625" style="12" customWidth="1"/>
    <col min="6" max="6" width="12.625" style="12" customWidth="1"/>
    <col min="7" max="7" width="12.625" style="26" customWidth="1"/>
    <col min="8" max="8" width="6.625" style="6" customWidth="1"/>
    <col min="9" max="11" width="7.625" style="22" customWidth="1"/>
    <col min="12" max="12" width="16.625" style="6" customWidth="1"/>
    <col min="13" max="13" width="8.625" style="9" customWidth="1"/>
    <col min="14" max="16384" width="9" style="1"/>
  </cols>
  <sheetData>
    <row r="1" spans="1:15" s="20" customFormat="1" ht="27" customHeight="1">
      <c r="A1" s="23" t="s">
        <v>5</v>
      </c>
      <c r="B1" s="17"/>
      <c r="C1" s="18"/>
      <c r="D1" s="19"/>
      <c r="E1" s="63" t="s">
        <v>10</v>
      </c>
      <c r="F1" s="63"/>
      <c r="G1" s="63"/>
      <c r="H1" s="63"/>
      <c r="I1" s="63"/>
      <c r="J1" s="63"/>
      <c r="K1" s="63"/>
      <c r="L1" s="16" t="s">
        <v>11</v>
      </c>
      <c r="M1" s="14">
        <v>45421</v>
      </c>
      <c r="N1" s="21"/>
      <c r="O1" s="21"/>
    </row>
    <row r="2" spans="1:15" s="2" customFormat="1" ht="24.95" customHeight="1">
      <c r="A2" s="78" t="s">
        <v>3</v>
      </c>
      <c r="B2" s="76" t="s">
        <v>9</v>
      </c>
      <c r="C2" s="78" t="s">
        <v>0</v>
      </c>
      <c r="D2" s="68" t="s">
        <v>2</v>
      </c>
      <c r="E2" s="70" t="s">
        <v>1</v>
      </c>
      <c r="F2" s="68" t="s">
        <v>19</v>
      </c>
      <c r="G2" s="66" t="s">
        <v>18</v>
      </c>
      <c r="H2" s="64" t="s">
        <v>20</v>
      </c>
      <c r="I2" s="72" t="s">
        <v>16</v>
      </c>
      <c r="J2" s="73"/>
      <c r="K2" s="74"/>
      <c r="L2" s="71" t="s">
        <v>17</v>
      </c>
      <c r="M2" s="64" t="s">
        <v>12</v>
      </c>
      <c r="N2" s="10"/>
      <c r="O2" s="10"/>
    </row>
    <row r="3" spans="1:15" s="2" customFormat="1" ht="39.950000000000003" customHeight="1">
      <c r="A3" s="79"/>
      <c r="B3" s="77"/>
      <c r="C3" s="79"/>
      <c r="D3" s="80"/>
      <c r="E3" s="69"/>
      <c r="F3" s="69"/>
      <c r="G3" s="67"/>
      <c r="H3" s="65"/>
      <c r="I3" s="27" t="s">
        <v>13</v>
      </c>
      <c r="J3" s="27" t="s">
        <v>14</v>
      </c>
      <c r="K3" s="27" t="s">
        <v>15</v>
      </c>
      <c r="L3" s="65"/>
      <c r="M3" s="75"/>
      <c r="N3" s="10"/>
      <c r="O3" s="10"/>
    </row>
    <row r="4" spans="1:15" s="2" customFormat="1" ht="60" customHeight="1">
      <c r="A4" s="53" t="s">
        <v>44</v>
      </c>
      <c r="B4" s="54" t="s">
        <v>23</v>
      </c>
      <c r="C4" s="55">
        <v>45231</v>
      </c>
      <c r="D4" s="53" t="s">
        <v>45</v>
      </c>
      <c r="E4" s="56" t="s">
        <v>28</v>
      </c>
      <c r="F4" s="57" t="s">
        <v>21</v>
      </c>
      <c r="G4" s="58">
        <v>94545000</v>
      </c>
      <c r="H4" s="59" t="s">
        <v>21</v>
      </c>
      <c r="I4" s="60"/>
      <c r="J4" s="60"/>
      <c r="K4" s="60"/>
      <c r="L4" s="61"/>
      <c r="M4" s="62">
        <f t="shared" ref="M4:M6" si="0">DATEDIF(C4,$M$1,"D")+1</f>
        <v>191</v>
      </c>
    </row>
    <row r="5" spans="1:15" s="2" customFormat="1" ht="60" customHeight="1">
      <c r="A5" s="53" t="s">
        <v>46</v>
      </c>
      <c r="B5" s="53" t="s">
        <v>23</v>
      </c>
      <c r="C5" s="55">
        <v>45238</v>
      </c>
      <c r="D5" s="53" t="s">
        <v>45</v>
      </c>
      <c r="E5" s="56" t="s">
        <v>28</v>
      </c>
      <c r="F5" s="57" t="s">
        <v>21</v>
      </c>
      <c r="G5" s="58">
        <v>46200000</v>
      </c>
      <c r="H5" s="59" t="s">
        <v>21</v>
      </c>
      <c r="I5" s="60"/>
      <c r="J5" s="60"/>
      <c r="K5" s="60"/>
      <c r="L5" s="61"/>
      <c r="M5" s="62">
        <f t="shared" si="0"/>
        <v>184</v>
      </c>
    </row>
    <row r="6" spans="1:15" s="2" customFormat="1" ht="60" customHeight="1">
      <c r="A6" s="53" t="s">
        <v>47</v>
      </c>
      <c r="B6" s="53" t="s">
        <v>23</v>
      </c>
      <c r="C6" s="55">
        <v>45245</v>
      </c>
      <c r="D6" s="53" t="s">
        <v>45</v>
      </c>
      <c r="E6" s="56" t="s">
        <v>28</v>
      </c>
      <c r="F6" s="57" t="s">
        <v>21</v>
      </c>
      <c r="G6" s="58">
        <v>42669000</v>
      </c>
      <c r="H6" s="59" t="s">
        <v>21</v>
      </c>
      <c r="I6" s="60"/>
      <c r="J6" s="60"/>
      <c r="K6" s="60"/>
      <c r="L6" s="61"/>
      <c r="M6" s="62">
        <f t="shared" si="0"/>
        <v>177</v>
      </c>
    </row>
  </sheetData>
  <customSheetViews>
    <customSheetView guid="{0F535B21-7B33-4D48-AA14-EBF1308D24FD}" showPageBreaks="1" fitToPage="1" printArea="1">
      <pane xSplit="3" ySplit="3" topLeftCell="D4" activePane="bottomRight" state="frozen"/>
      <selection pane="bottomRight" activeCell="C9" sqref="C9"/>
      <pageMargins left="0" right="0" top="0.59055118110236227" bottom="0.59055118110236227" header="0.51181102362204722" footer="0.11811023622047245"/>
      <printOptions horizontalCentered="1"/>
      <pageSetup paperSize="9" scale="63" fitToHeight="0" orientation="landscape" horizontalDpi="4294967293" r:id="rId1"/>
      <headerFooter alignWithMargins="0"/>
    </customSheetView>
    <customSheetView guid="{20403D78-6CFE-421A-AF1B-AED0D39BF9E3}" showPageBreaks="1" fitToPage="1" printArea="1">
      <pane xSplit="3" ySplit="3" topLeftCell="D4" activePane="bottomRight" state="frozen"/>
      <selection pane="bottomRight" activeCell="A4" sqref="A4"/>
      <pageMargins left="0" right="0" top="0.59055118110236227" bottom="0.59055118110236227" header="0.51181102362204722" footer="0.11811023622047245"/>
      <printOptions horizontalCentered="1"/>
      <pageSetup paperSize="9" scale="63" fitToHeight="0" orientation="landscape" horizontalDpi="4294967293" r:id="rId2"/>
      <headerFooter alignWithMargins="0"/>
    </customSheetView>
  </customSheetViews>
  <mergeCells count="12">
    <mergeCell ref="L2:L3"/>
    <mergeCell ref="I2:K2"/>
    <mergeCell ref="M2:M3"/>
    <mergeCell ref="B2:B3"/>
    <mergeCell ref="A2:A3"/>
    <mergeCell ref="D2:D3"/>
    <mergeCell ref="C2:C3"/>
    <mergeCell ref="E1:K1"/>
    <mergeCell ref="H2:H3"/>
    <mergeCell ref="G2:G3"/>
    <mergeCell ref="F2:F3"/>
    <mergeCell ref="E2:E3"/>
  </mergeCells>
  <phoneticPr fontId="2"/>
  <conditionalFormatting sqref="M4:M6">
    <cfRule type="cellIs" dxfId="0" priority="2" stopIfTrue="1" operator="greaterThan">
      <formula>365</formula>
    </cfRule>
  </conditionalFormatting>
  <printOptions horizontalCentered="1"/>
  <pageMargins left="0" right="0" top="0.59055118110236227" bottom="0.59055118110236227" header="0.51181102362204722" footer="0.11811023622047245"/>
  <pageSetup paperSize="9" scale="63" fitToHeight="0" orientation="landscape" horizontalDpi="4294967293"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2"/>
  <sheetViews>
    <sheetView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A5" sqref="A5:XFD9"/>
    </sheetView>
  </sheetViews>
  <sheetFormatPr defaultColWidth="9" defaultRowHeight="14.25"/>
  <cols>
    <col min="1" max="1" width="30.625" style="3" customWidth="1"/>
    <col min="2" max="2" width="22.625" style="4" customWidth="1"/>
    <col min="3" max="3" width="16.625" style="32" customWidth="1"/>
    <col min="4" max="4" width="40.625" style="13" customWidth="1"/>
    <col min="5" max="5" width="40.625" style="12" customWidth="1"/>
    <col min="6" max="6" width="12.625" style="33" customWidth="1"/>
    <col min="7" max="7" width="14.625" style="6" bestFit="1" customWidth="1"/>
    <col min="8" max="8" width="6.625" style="6" customWidth="1"/>
    <col min="9" max="11" width="7.625" style="22" customWidth="1"/>
    <col min="12" max="12" width="14" style="6" customWidth="1"/>
    <col min="13" max="13" width="9.125" style="33" bestFit="1" customWidth="1"/>
    <col min="14" max="16384" width="9" style="1"/>
  </cols>
  <sheetData>
    <row r="1" spans="1:15" s="20" customFormat="1" ht="27" customHeight="1">
      <c r="A1" s="23" t="s">
        <v>6</v>
      </c>
      <c r="B1" s="17"/>
      <c r="C1" s="31"/>
      <c r="D1" s="19"/>
      <c r="E1" s="63" t="s">
        <v>10</v>
      </c>
      <c r="F1" s="63"/>
      <c r="G1" s="63"/>
      <c r="H1" s="63"/>
      <c r="I1" s="63"/>
      <c r="J1" s="63"/>
      <c r="K1" s="63"/>
      <c r="L1" s="16" t="s">
        <v>11</v>
      </c>
      <c r="M1" s="38">
        <f>'競争入札（工事）'!M1</f>
        <v>45421</v>
      </c>
      <c r="N1" s="21"/>
      <c r="O1" s="21"/>
    </row>
    <row r="2" spans="1:15" s="2" customFormat="1" ht="24.95" customHeight="1">
      <c r="A2" s="78" t="s">
        <v>3</v>
      </c>
      <c r="B2" s="76" t="s">
        <v>9</v>
      </c>
      <c r="C2" s="78" t="s">
        <v>0</v>
      </c>
      <c r="D2" s="68" t="s">
        <v>2</v>
      </c>
      <c r="E2" s="70" t="s">
        <v>1</v>
      </c>
      <c r="F2" s="68" t="s">
        <v>19</v>
      </c>
      <c r="G2" s="64" t="s">
        <v>18</v>
      </c>
      <c r="H2" s="64" t="s">
        <v>20</v>
      </c>
      <c r="I2" s="72" t="s">
        <v>16</v>
      </c>
      <c r="J2" s="73"/>
      <c r="K2" s="74"/>
      <c r="L2" s="71" t="s">
        <v>17</v>
      </c>
      <c r="M2" s="64" t="s">
        <v>12</v>
      </c>
      <c r="N2" s="10"/>
      <c r="O2" s="10"/>
    </row>
    <row r="3" spans="1:15" s="2" customFormat="1" ht="39.950000000000003" customHeight="1">
      <c r="A3" s="79"/>
      <c r="B3" s="77"/>
      <c r="C3" s="79"/>
      <c r="D3" s="80"/>
      <c r="E3" s="69"/>
      <c r="F3" s="69"/>
      <c r="G3" s="81"/>
      <c r="H3" s="81"/>
      <c r="I3" s="25" t="s">
        <v>13</v>
      </c>
      <c r="J3" s="25" t="s">
        <v>14</v>
      </c>
      <c r="K3" s="25" t="s">
        <v>15</v>
      </c>
      <c r="L3" s="81"/>
      <c r="M3" s="75"/>
      <c r="N3" s="10"/>
      <c r="O3" s="10"/>
    </row>
    <row r="4" spans="1:15" s="30" customFormat="1" ht="60">
      <c r="A4" s="7" t="s">
        <v>48</v>
      </c>
      <c r="B4" s="8" t="s">
        <v>35</v>
      </c>
      <c r="C4" s="29">
        <v>45107</v>
      </c>
      <c r="D4" s="8" t="s">
        <v>49</v>
      </c>
      <c r="E4" s="11" t="s">
        <v>28</v>
      </c>
      <c r="F4" s="24" t="s">
        <v>21</v>
      </c>
      <c r="G4" s="35">
        <v>5189954</v>
      </c>
      <c r="H4" s="36"/>
      <c r="I4" s="37"/>
      <c r="J4" s="37"/>
      <c r="K4" s="37"/>
      <c r="L4" s="37" t="s">
        <v>50</v>
      </c>
      <c r="M4" s="15">
        <f t="shared" ref="M4:M12" si="0">DATEDIF(C4,$M$1,"D")+1</f>
        <v>315</v>
      </c>
    </row>
    <row r="5" spans="1:15" s="30" customFormat="1" ht="60">
      <c r="A5" s="7" t="s">
        <v>51</v>
      </c>
      <c r="B5" s="8" t="s">
        <v>23</v>
      </c>
      <c r="C5" s="29">
        <v>45077</v>
      </c>
      <c r="D5" s="8" t="s">
        <v>32</v>
      </c>
      <c r="E5" s="11" t="s">
        <v>28</v>
      </c>
      <c r="F5" s="24" t="s">
        <v>21</v>
      </c>
      <c r="G5" s="35">
        <v>6182000</v>
      </c>
      <c r="H5" s="36"/>
      <c r="I5" s="37"/>
      <c r="J5" s="37"/>
      <c r="K5" s="37"/>
      <c r="L5" s="37"/>
      <c r="M5" s="15">
        <f t="shared" si="0"/>
        <v>345</v>
      </c>
    </row>
    <row r="6" spans="1:15" s="50" customFormat="1" ht="60">
      <c r="A6" s="7" t="s">
        <v>60</v>
      </c>
      <c r="B6" s="7" t="s">
        <v>23</v>
      </c>
      <c r="C6" s="51">
        <v>45107</v>
      </c>
      <c r="D6" s="7" t="s">
        <v>61</v>
      </c>
      <c r="E6" s="39" t="s">
        <v>42</v>
      </c>
      <c r="F6" s="40" t="s">
        <v>21</v>
      </c>
      <c r="G6" s="41">
        <v>5274720</v>
      </c>
      <c r="H6" s="42"/>
      <c r="I6" s="43"/>
      <c r="J6" s="43"/>
      <c r="K6" s="43"/>
      <c r="L6" s="43" t="s">
        <v>62</v>
      </c>
      <c r="M6" s="44">
        <f t="shared" si="0"/>
        <v>315</v>
      </c>
    </row>
    <row r="7" spans="1:15" s="50" customFormat="1" ht="60">
      <c r="A7" s="7" t="s">
        <v>54</v>
      </c>
      <c r="B7" s="7" t="s">
        <v>23</v>
      </c>
      <c r="C7" s="51">
        <v>45107</v>
      </c>
      <c r="D7" s="7" t="s">
        <v>27</v>
      </c>
      <c r="E7" s="39" t="s">
        <v>66</v>
      </c>
      <c r="F7" s="40" t="s">
        <v>21</v>
      </c>
      <c r="G7" s="42">
        <v>10221303.4</v>
      </c>
      <c r="H7" s="42"/>
      <c r="I7" s="43"/>
      <c r="J7" s="43"/>
      <c r="K7" s="43"/>
      <c r="L7" s="42"/>
      <c r="M7" s="44">
        <f t="shared" si="0"/>
        <v>315</v>
      </c>
    </row>
    <row r="8" spans="1:15" s="50" customFormat="1" ht="60">
      <c r="A8" s="7" t="s">
        <v>54</v>
      </c>
      <c r="B8" s="7" t="s">
        <v>23</v>
      </c>
      <c r="C8" s="51">
        <v>45107</v>
      </c>
      <c r="D8" s="7" t="s">
        <v>27</v>
      </c>
      <c r="E8" s="39" t="s">
        <v>43</v>
      </c>
      <c r="F8" s="40" t="s">
        <v>21</v>
      </c>
      <c r="G8" s="42">
        <v>24891641.5</v>
      </c>
      <c r="H8" s="42"/>
      <c r="I8" s="43"/>
      <c r="J8" s="43"/>
      <c r="K8" s="43"/>
      <c r="L8" s="42"/>
      <c r="M8" s="44">
        <f t="shared" si="0"/>
        <v>315</v>
      </c>
    </row>
    <row r="9" spans="1:15" s="30" customFormat="1" ht="60">
      <c r="A9" s="7" t="s">
        <v>36</v>
      </c>
      <c r="B9" s="8" t="s">
        <v>23</v>
      </c>
      <c r="C9" s="29">
        <v>45160</v>
      </c>
      <c r="D9" s="8" t="s">
        <v>37</v>
      </c>
      <c r="E9" s="11" t="s">
        <v>4</v>
      </c>
      <c r="F9" s="24" t="s">
        <v>21</v>
      </c>
      <c r="G9" s="35">
        <v>7712415</v>
      </c>
      <c r="H9" s="36"/>
      <c r="I9" s="37"/>
      <c r="J9" s="37"/>
      <c r="K9" s="37"/>
      <c r="L9" s="37"/>
      <c r="M9" s="15">
        <f t="shared" si="0"/>
        <v>262</v>
      </c>
    </row>
    <row r="10" spans="1:15" s="50" customFormat="1" ht="60">
      <c r="A10" s="7" t="s">
        <v>63</v>
      </c>
      <c r="B10" s="7" t="s">
        <v>23</v>
      </c>
      <c r="C10" s="51">
        <v>45198</v>
      </c>
      <c r="D10" s="7" t="s">
        <v>64</v>
      </c>
      <c r="E10" s="39" t="s">
        <v>42</v>
      </c>
      <c r="F10" s="40" t="s">
        <v>21</v>
      </c>
      <c r="G10" s="41">
        <v>4803700</v>
      </c>
      <c r="H10" s="42"/>
      <c r="I10" s="43"/>
      <c r="J10" s="43"/>
      <c r="K10" s="43"/>
      <c r="L10" s="43" t="s">
        <v>65</v>
      </c>
      <c r="M10" s="44">
        <f t="shared" si="0"/>
        <v>224</v>
      </c>
    </row>
    <row r="11" spans="1:15" s="50" customFormat="1" ht="60">
      <c r="A11" s="7" t="s">
        <v>54</v>
      </c>
      <c r="B11" s="7" t="s">
        <v>23</v>
      </c>
      <c r="C11" s="51">
        <v>45198</v>
      </c>
      <c r="D11" s="7" t="s">
        <v>27</v>
      </c>
      <c r="E11" s="39" t="s">
        <v>4</v>
      </c>
      <c r="F11" s="40" t="s">
        <v>21</v>
      </c>
      <c r="G11" s="42">
        <v>17800871</v>
      </c>
      <c r="H11" s="42"/>
      <c r="I11" s="43"/>
      <c r="J11" s="43"/>
      <c r="K11" s="43"/>
      <c r="L11" s="42"/>
      <c r="M11" s="44">
        <f t="shared" si="0"/>
        <v>224</v>
      </c>
    </row>
    <row r="12" spans="1:15" s="50" customFormat="1" ht="60">
      <c r="A12" s="7" t="s">
        <v>54</v>
      </c>
      <c r="B12" s="7" t="s">
        <v>23</v>
      </c>
      <c r="C12" s="51">
        <v>45198</v>
      </c>
      <c r="D12" s="7" t="s">
        <v>27</v>
      </c>
      <c r="E12" s="39" t="s">
        <v>43</v>
      </c>
      <c r="F12" s="40" t="s">
        <v>21</v>
      </c>
      <c r="G12" s="42">
        <v>3511398</v>
      </c>
      <c r="H12" s="42"/>
      <c r="I12" s="43"/>
      <c r="J12" s="43"/>
      <c r="K12" s="43"/>
      <c r="L12" s="42"/>
      <c r="M12" s="44">
        <f t="shared" si="0"/>
        <v>224</v>
      </c>
    </row>
  </sheetData>
  <autoFilter ref="A3:O12"/>
  <customSheetViews>
    <customSheetView guid="{0F535B21-7B33-4D48-AA14-EBF1308D24FD}" showPageBreaks="1" fitToPage="1" printArea="1" showAutoFilter="1" view="pageBreakPreview">
      <pane xSplit="3" ySplit="3" topLeftCell="D4" activePane="bottomRight" state="frozen"/>
      <selection pane="bottomRight" activeCell="A5" sqref="A5:XFD9"/>
      <pageMargins left="0" right="0" top="0.59055118110236227" bottom="0.59055118110236227" header="0.51181102362204722" footer="0.11811023622047245"/>
      <printOptions horizontalCentered="1"/>
      <pageSetup paperSize="9" scale="63" fitToHeight="0" orientation="landscape" horizontalDpi="4294967293" r:id="rId1"/>
      <headerFooter alignWithMargins="0"/>
      <autoFilter ref="A3:O12"/>
    </customSheetView>
    <customSheetView guid="{20403D78-6CFE-421A-AF1B-AED0D39BF9E3}" showPageBreaks="1" fitToPage="1" printArea="1" showAutoFilter="1" view="pageBreakPreview">
      <pane xSplit="3" ySplit="3" topLeftCell="D27" activePane="bottomRight" state="frozen"/>
      <selection pane="bottomRight" activeCell="D57" sqref="D57"/>
      <pageMargins left="0" right="0" top="0.59055118110236227" bottom="0.59055118110236227" header="0.51181102362204722" footer="0.11811023622047245"/>
      <printOptions horizontalCentered="1"/>
      <pageSetup paperSize="9" scale="63" fitToHeight="0" orientation="landscape" horizontalDpi="4294967293" r:id="rId2"/>
      <headerFooter alignWithMargins="0"/>
      <autoFilter ref="A3:O28"/>
    </customSheetView>
  </customSheetViews>
  <mergeCells count="12">
    <mergeCell ref="L2:L3"/>
    <mergeCell ref="I2:K2"/>
    <mergeCell ref="M2:M3"/>
    <mergeCell ref="B2:B3"/>
    <mergeCell ref="A2:A3"/>
    <mergeCell ref="D2:D3"/>
    <mergeCell ref="C2:C3"/>
    <mergeCell ref="E1:K1"/>
    <mergeCell ref="H2:H3"/>
    <mergeCell ref="G2:G3"/>
    <mergeCell ref="F2:F3"/>
    <mergeCell ref="E2:E3"/>
  </mergeCells>
  <phoneticPr fontId="2"/>
  <printOptions horizontalCentered="1"/>
  <pageMargins left="0" right="0" top="0.59055118110236227" bottom="0.59055118110236227" header="0.51181102362204722" footer="0.11811023622047245"/>
  <pageSetup paperSize="9" scale="63" fitToHeight="0" orientation="landscape" horizontalDpi="4294967293"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3"/>
  <sheetViews>
    <sheetView zoomScale="98" zoomScaleNormal="98" zoomScaleSheetLayoutView="100" workbookViewId="0">
      <pane xSplit="3" ySplit="3" topLeftCell="D4" activePane="bottomRight" state="frozen"/>
      <selection pane="topRight" activeCell="D1" sqref="D1"/>
      <selection pane="bottomLeft" activeCell="A4" sqref="A4"/>
      <selection pane="bottomRight" activeCell="A4" sqref="A4:XFD4"/>
    </sheetView>
  </sheetViews>
  <sheetFormatPr defaultColWidth="9" defaultRowHeight="14.25"/>
  <cols>
    <col min="1" max="1" width="30.625" style="3" customWidth="1"/>
    <col min="2" max="2" width="22.625" style="4" customWidth="1"/>
    <col min="3" max="3" width="16.625" style="5" customWidth="1"/>
    <col min="4" max="5" width="40.625" style="13" customWidth="1"/>
    <col min="6" max="6" width="12.625" style="13" customWidth="1"/>
    <col min="7" max="7" width="12.625" style="26" customWidth="1"/>
    <col min="8" max="8" width="6.625" style="6" customWidth="1"/>
    <col min="9" max="11" width="7.625" style="22" customWidth="1"/>
    <col min="12" max="12" width="16.625" style="6" customWidth="1"/>
    <col min="13" max="13" width="10" style="1" bestFit="1" customWidth="1"/>
    <col min="14" max="16384" width="9" style="1"/>
  </cols>
  <sheetData>
    <row r="1" spans="1:14" s="20" customFormat="1" ht="27" customHeight="1">
      <c r="A1" s="23" t="s">
        <v>7</v>
      </c>
      <c r="B1" s="17"/>
      <c r="C1" s="18"/>
      <c r="D1" s="19"/>
      <c r="E1" s="63" t="s">
        <v>10</v>
      </c>
      <c r="F1" s="63"/>
      <c r="G1" s="63"/>
      <c r="H1" s="63"/>
      <c r="I1" s="63"/>
      <c r="J1" s="63"/>
      <c r="K1" s="63"/>
      <c r="L1" s="16" t="s">
        <v>11</v>
      </c>
      <c r="M1" s="28">
        <f>+'競争入札（工事）'!M1</f>
        <v>45421</v>
      </c>
      <c r="N1" s="21"/>
    </row>
    <row r="2" spans="1:14" s="2" customFormat="1" ht="24.95" customHeight="1">
      <c r="A2" s="78" t="s">
        <v>3</v>
      </c>
      <c r="B2" s="76" t="s">
        <v>9</v>
      </c>
      <c r="C2" s="78" t="s">
        <v>0</v>
      </c>
      <c r="D2" s="68" t="s">
        <v>2</v>
      </c>
      <c r="E2" s="68" t="s">
        <v>1</v>
      </c>
      <c r="F2" s="68" t="s">
        <v>19</v>
      </c>
      <c r="G2" s="66" t="s">
        <v>18</v>
      </c>
      <c r="H2" s="64" t="s">
        <v>20</v>
      </c>
      <c r="I2" s="72" t="s">
        <v>16</v>
      </c>
      <c r="J2" s="73"/>
      <c r="K2" s="74"/>
      <c r="L2" s="71" t="s">
        <v>17</v>
      </c>
      <c r="M2" s="64" t="s">
        <v>12</v>
      </c>
      <c r="N2" s="10"/>
    </row>
    <row r="3" spans="1:14" s="2" customFormat="1" ht="39.950000000000003" customHeight="1">
      <c r="A3" s="79"/>
      <c r="B3" s="77"/>
      <c r="C3" s="79"/>
      <c r="D3" s="80"/>
      <c r="E3" s="80"/>
      <c r="F3" s="80"/>
      <c r="G3" s="67"/>
      <c r="H3" s="81"/>
      <c r="I3" s="25" t="s">
        <v>13</v>
      </c>
      <c r="J3" s="25" t="s">
        <v>14</v>
      </c>
      <c r="K3" s="25" t="s">
        <v>15</v>
      </c>
      <c r="L3" s="81"/>
      <c r="M3" s="75"/>
      <c r="N3" s="10"/>
    </row>
  </sheetData>
  <customSheetViews>
    <customSheetView guid="{0F535B21-7B33-4D48-AA14-EBF1308D24FD}" scale="98" showPageBreaks="1" fitToPage="1" printArea="1">
      <pane xSplit="3" ySplit="3" topLeftCell="D4" activePane="bottomRight" state="frozen"/>
      <selection pane="bottomRight" activeCell="A4" sqref="A4:XFD4"/>
      <pageMargins left="0" right="0" top="0.59055118110236227" bottom="0.59055118110236227" header="0.51181102362204722" footer="0.11811023622047245"/>
      <printOptions horizontalCentered="1"/>
      <pageSetup paperSize="9" scale="63" fitToHeight="0" orientation="landscape" horizontalDpi="4294967293" r:id="rId1"/>
      <headerFooter alignWithMargins="0"/>
    </customSheetView>
    <customSheetView guid="{20403D78-6CFE-421A-AF1B-AED0D39BF9E3}" scale="80" showPageBreaks="1" fitToPage="1" printArea="1">
      <pane xSplit="3" ySplit="3" topLeftCell="E4" activePane="bottomRight" state="frozen"/>
      <selection pane="bottomRight" activeCell="E11" sqref="E11"/>
      <pageMargins left="0" right="0" top="0.59055118110236227" bottom="0.59055118110236227" header="0.51181102362204722" footer="0.11811023622047245"/>
      <printOptions horizontalCentered="1"/>
      <pageSetup paperSize="9" scale="63" fitToHeight="0" orientation="landscape" horizontalDpi="4294967293" r:id="rId2"/>
      <headerFooter alignWithMargins="0"/>
    </customSheetView>
  </customSheetViews>
  <mergeCells count="12">
    <mergeCell ref="L2:L3"/>
    <mergeCell ref="I2:K2"/>
    <mergeCell ref="M2:M3"/>
    <mergeCell ref="B2:B3"/>
    <mergeCell ref="A2:A3"/>
    <mergeCell ref="D2:D3"/>
    <mergeCell ref="C2:C3"/>
    <mergeCell ref="E1:K1"/>
    <mergeCell ref="H2:H3"/>
    <mergeCell ref="G2:G3"/>
    <mergeCell ref="F2:F3"/>
    <mergeCell ref="E2:E3"/>
  </mergeCells>
  <phoneticPr fontId="2"/>
  <printOptions horizontalCentered="1"/>
  <pageMargins left="0" right="0" top="0.59055118110236227" bottom="0.59055118110236227" header="0.51181102362204722" footer="0.11811023622047245"/>
  <pageSetup paperSize="9" scale="63" fitToHeight="0" orientation="landscape" horizontalDpi="4294967293"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0"/>
  <sheetViews>
    <sheetView tabSelected="1" zoomScaleNormal="100" zoomScaleSheetLayoutView="100" workbookViewId="0">
      <pane xSplit="3" ySplit="3" topLeftCell="D16" activePane="bottomRight" state="frozen"/>
      <selection pane="topRight" activeCell="D1" sqref="D1"/>
      <selection pane="bottomLeft" activeCell="A4" sqref="A4"/>
      <selection pane="bottomRight" activeCell="D27" sqref="D27"/>
    </sheetView>
  </sheetViews>
  <sheetFormatPr defaultColWidth="9" defaultRowHeight="14.25"/>
  <cols>
    <col min="1" max="1" width="30.625" style="3" customWidth="1"/>
    <col min="2" max="2" width="22.625" style="4" customWidth="1"/>
    <col min="3" max="3" width="16.625" style="5" customWidth="1"/>
    <col min="4" max="5" width="40.625" style="13" customWidth="1"/>
    <col min="6" max="6" width="12.625" style="13" customWidth="1"/>
    <col min="7" max="7" width="13.375" style="6" customWidth="1"/>
    <col min="8" max="8" width="6.625" style="6" customWidth="1"/>
    <col min="9" max="11" width="7.625" style="22" customWidth="1"/>
    <col min="12" max="12" width="16.625" style="6" customWidth="1"/>
    <col min="13" max="13" width="8.625" style="1" customWidth="1"/>
    <col min="14" max="16384" width="9" style="1"/>
  </cols>
  <sheetData>
    <row r="1" spans="1:14" s="20" customFormat="1" ht="27" customHeight="1">
      <c r="A1" s="23" t="s">
        <v>8</v>
      </c>
      <c r="B1" s="17"/>
      <c r="C1" s="18"/>
      <c r="D1" s="19"/>
      <c r="E1" s="63" t="s">
        <v>10</v>
      </c>
      <c r="F1" s="63"/>
      <c r="G1" s="63"/>
      <c r="H1" s="63"/>
      <c r="I1" s="63"/>
      <c r="J1" s="63"/>
      <c r="K1" s="63"/>
      <c r="L1" s="16" t="s">
        <v>11</v>
      </c>
      <c r="M1" s="52">
        <f>+'競争入札（工事）'!M1</f>
        <v>45421</v>
      </c>
      <c r="N1" s="21"/>
    </row>
    <row r="2" spans="1:14" s="2" customFormat="1" ht="24.95" customHeight="1">
      <c r="A2" s="78" t="s">
        <v>3</v>
      </c>
      <c r="B2" s="76" t="s">
        <v>9</v>
      </c>
      <c r="C2" s="78" t="s">
        <v>0</v>
      </c>
      <c r="D2" s="68" t="s">
        <v>2</v>
      </c>
      <c r="E2" s="68" t="s">
        <v>1</v>
      </c>
      <c r="F2" s="68" t="s">
        <v>19</v>
      </c>
      <c r="G2" s="64" t="s">
        <v>18</v>
      </c>
      <c r="H2" s="64" t="s">
        <v>20</v>
      </c>
      <c r="I2" s="72" t="s">
        <v>16</v>
      </c>
      <c r="J2" s="73"/>
      <c r="K2" s="74"/>
      <c r="L2" s="71" t="s">
        <v>17</v>
      </c>
      <c r="M2" s="64" t="s">
        <v>12</v>
      </c>
      <c r="N2" s="10"/>
    </row>
    <row r="3" spans="1:14" s="2" customFormat="1" ht="39.950000000000003" customHeight="1">
      <c r="A3" s="79"/>
      <c r="B3" s="77"/>
      <c r="C3" s="79"/>
      <c r="D3" s="80"/>
      <c r="E3" s="80"/>
      <c r="F3" s="80"/>
      <c r="G3" s="81"/>
      <c r="H3" s="81"/>
      <c r="I3" s="25" t="s">
        <v>13</v>
      </c>
      <c r="J3" s="25" t="s">
        <v>14</v>
      </c>
      <c r="K3" s="25" t="s">
        <v>15</v>
      </c>
      <c r="L3" s="81"/>
      <c r="M3" s="75"/>
      <c r="N3" s="10"/>
    </row>
    <row r="4" spans="1:14" s="30" customFormat="1" ht="60">
      <c r="A4" s="7" t="s">
        <v>54</v>
      </c>
      <c r="B4" s="7" t="s">
        <v>23</v>
      </c>
      <c r="C4" s="51">
        <v>45107</v>
      </c>
      <c r="D4" s="7" t="s">
        <v>25</v>
      </c>
      <c r="E4" s="7" t="s">
        <v>40</v>
      </c>
      <c r="F4" s="47"/>
      <c r="G4" s="48">
        <v>1367784</v>
      </c>
      <c r="H4" s="49" t="s">
        <v>21</v>
      </c>
      <c r="I4" s="49" t="s">
        <v>21</v>
      </c>
      <c r="J4" s="49" t="s">
        <v>21</v>
      </c>
      <c r="K4" s="49" t="s">
        <v>21</v>
      </c>
      <c r="L4" s="48"/>
      <c r="M4" s="44">
        <f t="shared" ref="M4:M18" si="0">DATEDIF(C4,$M$1,"D")+1</f>
        <v>315</v>
      </c>
    </row>
    <row r="5" spans="1:14" s="30" customFormat="1" ht="60">
      <c r="A5" s="7" t="s">
        <v>54</v>
      </c>
      <c r="B5" s="7" t="s">
        <v>23</v>
      </c>
      <c r="C5" s="51">
        <v>45107</v>
      </c>
      <c r="D5" s="7" t="s">
        <v>26</v>
      </c>
      <c r="E5" s="39" t="s">
        <v>40</v>
      </c>
      <c r="F5" s="47" t="s">
        <v>22</v>
      </c>
      <c r="G5" s="48">
        <v>1549566</v>
      </c>
      <c r="H5" s="49" t="s">
        <v>22</v>
      </c>
      <c r="I5" s="49" t="s">
        <v>22</v>
      </c>
      <c r="J5" s="49" t="s">
        <v>22</v>
      </c>
      <c r="K5" s="49" t="s">
        <v>22</v>
      </c>
      <c r="L5" s="48"/>
      <c r="M5" s="44">
        <f t="shared" si="0"/>
        <v>315</v>
      </c>
    </row>
    <row r="6" spans="1:14" s="30" customFormat="1" ht="60">
      <c r="A6" s="7" t="s">
        <v>52</v>
      </c>
      <c r="B6" s="45" t="s">
        <v>23</v>
      </c>
      <c r="C6" s="46">
        <v>45121</v>
      </c>
      <c r="D6" s="7" t="s">
        <v>32</v>
      </c>
      <c r="E6" s="7" t="s">
        <v>40</v>
      </c>
      <c r="F6" s="47" t="s">
        <v>21</v>
      </c>
      <c r="G6" s="48">
        <v>8965000</v>
      </c>
      <c r="H6" s="49" t="s">
        <v>21</v>
      </c>
      <c r="I6" s="49" t="s">
        <v>21</v>
      </c>
      <c r="J6" s="49" t="s">
        <v>21</v>
      </c>
      <c r="K6" s="49" t="s">
        <v>21</v>
      </c>
      <c r="L6" s="48"/>
      <c r="M6" s="44">
        <f t="shared" si="0"/>
        <v>301</v>
      </c>
    </row>
    <row r="7" spans="1:14" s="30" customFormat="1" ht="60">
      <c r="A7" s="7" t="s">
        <v>38</v>
      </c>
      <c r="B7" s="45" t="s">
        <v>23</v>
      </c>
      <c r="C7" s="46">
        <v>45198</v>
      </c>
      <c r="D7" s="7" t="s">
        <v>39</v>
      </c>
      <c r="E7" s="7" t="s">
        <v>24</v>
      </c>
      <c r="F7" s="47" t="s">
        <v>21</v>
      </c>
      <c r="G7" s="48">
        <v>2244000</v>
      </c>
      <c r="H7" s="49" t="s">
        <v>21</v>
      </c>
      <c r="I7" s="49" t="s">
        <v>21</v>
      </c>
      <c r="J7" s="49" t="s">
        <v>21</v>
      </c>
      <c r="K7" s="49" t="s">
        <v>21</v>
      </c>
      <c r="L7" s="48" t="s">
        <v>53</v>
      </c>
      <c r="M7" s="44">
        <f t="shared" si="0"/>
        <v>224</v>
      </c>
    </row>
    <row r="8" spans="1:14" s="30" customFormat="1" ht="60">
      <c r="A8" s="7" t="s">
        <v>55</v>
      </c>
      <c r="B8" s="45" t="s">
        <v>23</v>
      </c>
      <c r="C8" s="46">
        <v>45198</v>
      </c>
      <c r="D8" s="7" t="s">
        <v>25</v>
      </c>
      <c r="E8" s="7" t="s">
        <v>40</v>
      </c>
      <c r="F8" s="47" t="s">
        <v>21</v>
      </c>
      <c r="G8" s="48">
        <v>15806650.199999999</v>
      </c>
      <c r="H8" s="49" t="s">
        <v>21</v>
      </c>
      <c r="I8" s="49" t="s">
        <v>21</v>
      </c>
      <c r="J8" s="49" t="s">
        <v>21</v>
      </c>
      <c r="K8" s="49" t="s">
        <v>21</v>
      </c>
      <c r="L8" s="48"/>
      <c r="M8" s="44">
        <f t="shared" si="0"/>
        <v>224</v>
      </c>
    </row>
    <row r="9" spans="1:14" s="30" customFormat="1" ht="60">
      <c r="A9" s="7" t="s">
        <v>55</v>
      </c>
      <c r="B9" s="45" t="s">
        <v>23</v>
      </c>
      <c r="C9" s="46">
        <v>45198</v>
      </c>
      <c r="D9" s="7" t="s">
        <v>25</v>
      </c>
      <c r="E9" s="7" t="s">
        <v>40</v>
      </c>
      <c r="F9" s="47" t="s">
        <v>21</v>
      </c>
      <c r="G9" s="48">
        <v>4566032.9000000004</v>
      </c>
      <c r="H9" s="49" t="s">
        <v>21</v>
      </c>
      <c r="I9" s="49" t="s">
        <v>21</v>
      </c>
      <c r="J9" s="49" t="s">
        <v>21</v>
      </c>
      <c r="K9" s="49" t="s">
        <v>21</v>
      </c>
      <c r="L9" s="48"/>
      <c r="M9" s="44">
        <f t="shared" si="0"/>
        <v>224</v>
      </c>
    </row>
    <row r="10" spans="1:14" s="30" customFormat="1" ht="60">
      <c r="A10" s="7" t="s">
        <v>55</v>
      </c>
      <c r="B10" s="45" t="s">
        <v>23</v>
      </c>
      <c r="C10" s="46">
        <v>45198</v>
      </c>
      <c r="D10" s="7" t="s">
        <v>30</v>
      </c>
      <c r="E10" s="7" t="s">
        <v>40</v>
      </c>
      <c r="F10" s="47" t="s">
        <v>21</v>
      </c>
      <c r="G10" s="48">
        <v>2495692.1</v>
      </c>
      <c r="H10" s="49" t="s">
        <v>21</v>
      </c>
      <c r="I10" s="49" t="s">
        <v>21</v>
      </c>
      <c r="J10" s="49" t="s">
        <v>21</v>
      </c>
      <c r="K10" s="49" t="s">
        <v>21</v>
      </c>
      <c r="L10" s="48"/>
      <c r="M10" s="44">
        <f t="shared" si="0"/>
        <v>224</v>
      </c>
    </row>
    <row r="11" spans="1:14" s="30" customFormat="1" ht="60">
      <c r="A11" s="7" t="s">
        <v>55</v>
      </c>
      <c r="B11" s="45" t="s">
        <v>23</v>
      </c>
      <c r="C11" s="46">
        <v>45198</v>
      </c>
      <c r="D11" s="7" t="s">
        <v>30</v>
      </c>
      <c r="E11" s="7" t="s">
        <v>40</v>
      </c>
      <c r="F11" s="47" t="s">
        <v>21</v>
      </c>
      <c r="G11" s="48">
        <v>5003621.7</v>
      </c>
      <c r="H11" s="49" t="s">
        <v>21</v>
      </c>
      <c r="I11" s="49" t="s">
        <v>21</v>
      </c>
      <c r="J11" s="49" t="s">
        <v>21</v>
      </c>
      <c r="K11" s="49" t="s">
        <v>21</v>
      </c>
      <c r="L11" s="48"/>
      <c r="M11" s="44">
        <f t="shared" si="0"/>
        <v>224</v>
      </c>
    </row>
    <row r="12" spans="1:14" s="30" customFormat="1" ht="60">
      <c r="A12" s="7" t="s">
        <v>55</v>
      </c>
      <c r="B12" s="45" t="s">
        <v>23</v>
      </c>
      <c r="C12" s="46">
        <v>45198</v>
      </c>
      <c r="D12" s="7" t="s">
        <v>31</v>
      </c>
      <c r="E12" s="7" t="s">
        <v>40</v>
      </c>
      <c r="F12" s="47" t="s">
        <v>21</v>
      </c>
      <c r="G12" s="48">
        <v>2264783.4</v>
      </c>
      <c r="H12" s="49" t="s">
        <v>21</v>
      </c>
      <c r="I12" s="49" t="s">
        <v>21</v>
      </c>
      <c r="J12" s="49" t="s">
        <v>21</v>
      </c>
      <c r="K12" s="49" t="s">
        <v>21</v>
      </c>
      <c r="L12" s="48"/>
      <c r="M12" s="44">
        <f t="shared" si="0"/>
        <v>224</v>
      </c>
    </row>
    <row r="13" spans="1:14" s="30" customFormat="1" ht="60">
      <c r="A13" s="7" t="s">
        <v>55</v>
      </c>
      <c r="B13" s="45" t="s">
        <v>23</v>
      </c>
      <c r="C13" s="46">
        <v>45198</v>
      </c>
      <c r="D13" s="7" t="s">
        <v>29</v>
      </c>
      <c r="E13" s="7" t="s">
        <v>40</v>
      </c>
      <c r="F13" s="47" t="s">
        <v>21</v>
      </c>
      <c r="G13" s="48">
        <v>1519021.9</v>
      </c>
      <c r="H13" s="49" t="s">
        <v>21</v>
      </c>
      <c r="I13" s="49" t="s">
        <v>21</v>
      </c>
      <c r="J13" s="49" t="s">
        <v>21</v>
      </c>
      <c r="K13" s="49" t="s">
        <v>21</v>
      </c>
      <c r="L13" s="48"/>
      <c r="M13" s="44">
        <f t="shared" si="0"/>
        <v>224</v>
      </c>
    </row>
    <row r="14" spans="1:14" s="30" customFormat="1" ht="60">
      <c r="A14" s="7" t="s">
        <v>55</v>
      </c>
      <c r="B14" s="45" t="s">
        <v>23</v>
      </c>
      <c r="C14" s="46">
        <v>45198</v>
      </c>
      <c r="D14" s="7" t="s">
        <v>56</v>
      </c>
      <c r="E14" s="7" t="s">
        <v>40</v>
      </c>
      <c r="F14" s="47" t="s">
        <v>21</v>
      </c>
      <c r="G14" s="48">
        <v>2322445.4</v>
      </c>
      <c r="H14" s="49" t="s">
        <v>21</v>
      </c>
      <c r="I14" s="49" t="s">
        <v>21</v>
      </c>
      <c r="J14" s="49" t="s">
        <v>21</v>
      </c>
      <c r="K14" s="49" t="s">
        <v>21</v>
      </c>
      <c r="L14" s="48"/>
      <c r="M14" s="44">
        <f t="shared" si="0"/>
        <v>224</v>
      </c>
    </row>
    <row r="15" spans="1:14" s="30" customFormat="1" ht="60">
      <c r="A15" s="7" t="s">
        <v>57</v>
      </c>
      <c r="B15" s="45" t="s">
        <v>23</v>
      </c>
      <c r="C15" s="46">
        <v>45198</v>
      </c>
      <c r="D15" s="7" t="s">
        <v>41</v>
      </c>
      <c r="E15" s="7" t="s">
        <v>34</v>
      </c>
      <c r="F15" s="47" t="s">
        <v>21</v>
      </c>
      <c r="G15" s="48">
        <v>8127419.2999999998</v>
      </c>
      <c r="H15" s="49" t="s">
        <v>21</v>
      </c>
      <c r="I15" s="49" t="s">
        <v>21</v>
      </c>
      <c r="J15" s="49" t="s">
        <v>21</v>
      </c>
      <c r="K15" s="49" t="s">
        <v>21</v>
      </c>
      <c r="L15" s="48"/>
      <c r="M15" s="44">
        <f t="shared" si="0"/>
        <v>224</v>
      </c>
    </row>
    <row r="16" spans="1:14" s="30" customFormat="1" ht="60">
      <c r="A16" s="7" t="s">
        <v>58</v>
      </c>
      <c r="B16" s="45" t="s">
        <v>23</v>
      </c>
      <c r="C16" s="46">
        <v>45198</v>
      </c>
      <c r="D16" s="7" t="s">
        <v>33</v>
      </c>
      <c r="E16" s="7" t="s">
        <v>34</v>
      </c>
      <c r="F16" s="47" t="s">
        <v>21</v>
      </c>
      <c r="G16" s="48">
        <v>46220737.200000003</v>
      </c>
      <c r="H16" s="49" t="s">
        <v>21</v>
      </c>
      <c r="I16" s="49" t="s">
        <v>21</v>
      </c>
      <c r="J16" s="49" t="s">
        <v>21</v>
      </c>
      <c r="K16" s="49" t="s">
        <v>21</v>
      </c>
      <c r="L16" s="48"/>
      <c r="M16" s="44">
        <f t="shared" si="0"/>
        <v>224</v>
      </c>
    </row>
    <row r="17" spans="1:13" s="30" customFormat="1" ht="60">
      <c r="A17" s="7" t="s">
        <v>59</v>
      </c>
      <c r="B17" s="45" t="s">
        <v>23</v>
      </c>
      <c r="C17" s="46">
        <v>45198</v>
      </c>
      <c r="D17" s="7" t="s">
        <v>31</v>
      </c>
      <c r="E17" s="7" t="s">
        <v>34</v>
      </c>
      <c r="F17" s="47" t="s">
        <v>21</v>
      </c>
      <c r="G17" s="48">
        <v>66244931.5</v>
      </c>
      <c r="H17" s="49" t="s">
        <v>21</v>
      </c>
      <c r="I17" s="49" t="s">
        <v>21</v>
      </c>
      <c r="J17" s="49" t="s">
        <v>21</v>
      </c>
      <c r="K17" s="49" t="s">
        <v>21</v>
      </c>
      <c r="L17" s="48"/>
      <c r="M17" s="44">
        <f t="shared" si="0"/>
        <v>224</v>
      </c>
    </row>
    <row r="18" spans="1:13" s="30" customFormat="1" ht="60">
      <c r="A18" s="7" t="s">
        <v>58</v>
      </c>
      <c r="B18" s="45" t="s">
        <v>23</v>
      </c>
      <c r="C18" s="46">
        <v>45230</v>
      </c>
      <c r="D18" s="7" t="s">
        <v>33</v>
      </c>
      <c r="E18" s="7" t="s">
        <v>34</v>
      </c>
      <c r="F18" s="47" t="s">
        <v>21</v>
      </c>
      <c r="G18" s="48">
        <v>36245724.899999999</v>
      </c>
      <c r="H18" s="49" t="s">
        <v>21</v>
      </c>
      <c r="I18" s="49" t="s">
        <v>21</v>
      </c>
      <c r="J18" s="49" t="s">
        <v>21</v>
      </c>
      <c r="K18" s="49" t="s">
        <v>21</v>
      </c>
      <c r="L18" s="48"/>
      <c r="M18" s="44">
        <f>DATEDIF(C18,$M$1,"D")+1</f>
        <v>192</v>
      </c>
    </row>
    <row r="19" spans="1:13" ht="60">
      <c r="A19" s="34" t="s">
        <v>68</v>
      </c>
      <c r="B19" s="45" t="s">
        <v>67</v>
      </c>
      <c r="C19" s="46">
        <v>45390</v>
      </c>
      <c r="D19" s="8" t="s">
        <v>69</v>
      </c>
      <c r="E19" s="8" t="s">
        <v>40</v>
      </c>
      <c r="F19" s="8"/>
      <c r="G19" s="36">
        <v>2191200</v>
      </c>
      <c r="H19" s="36"/>
      <c r="I19" s="37"/>
      <c r="J19" s="37"/>
      <c r="K19" s="37"/>
      <c r="L19" s="36"/>
      <c r="M19" s="44">
        <f>DATEDIF(C19,$M$1,"D")+1</f>
        <v>32</v>
      </c>
    </row>
    <row r="20" spans="1:13" s="30" customFormat="1" ht="60">
      <c r="A20" s="34" t="s">
        <v>70</v>
      </c>
      <c r="B20" s="45" t="s">
        <v>71</v>
      </c>
      <c r="C20" s="46">
        <v>45419</v>
      </c>
      <c r="D20" s="8" t="s">
        <v>69</v>
      </c>
      <c r="E20" s="8" t="s">
        <v>40</v>
      </c>
      <c r="F20" s="8"/>
      <c r="G20" s="36">
        <v>1447600</v>
      </c>
      <c r="H20" s="36"/>
      <c r="I20" s="37"/>
      <c r="J20" s="37"/>
      <c r="K20" s="37"/>
      <c r="L20" s="36"/>
      <c r="M20" s="44">
        <f>DATEDIF(C20,$M$1,"D")+1</f>
        <v>3</v>
      </c>
    </row>
  </sheetData>
  <autoFilter ref="A3:N18"/>
  <customSheetViews>
    <customSheetView guid="{0F535B21-7B33-4D48-AA14-EBF1308D24FD}" showPageBreaks="1" fitToPage="1" printArea="1" showAutoFilter="1">
      <pane xSplit="3" ySplit="3" topLeftCell="D16" activePane="bottomRight" state="frozen"/>
      <selection pane="bottomRight" activeCell="D27" sqref="D27"/>
      <pageMargins left="0" right="0" top="0.59055118110236227" bottom="0.59055118110236227" header="0.51181102362204722" footer="0.11811023622047245"/>
      <printOptions horizontalCentered="1"/>
      <pageSetup paperSize="9" scale="63" fitToHeight="0" orientation="landscape" horizontalDpi="4294967293" r:id="rId1"/>
      <headerFooter alignWithMargins="0"/>
      <autoFilter ref="A3:N18"/>
    </customSheetView>
    <customSheetView guid="{20403D78-6CFE-421A-AF1B-AED0D39BF9E3}" showPageBreaks="1" fitToPage="1" printArea="1" showAutoFilter="1">
      <pane xSplit="3" ySplit="3" topLeftCell="D4" activePane="bottomRight" state="frozen"/>
      <selection pane="bottomRight" activeCell="C10" sqref="C10"/>
      <pageMargins left="0" right="0" top="0.59055118110236227" bottom="0.59055118110236227" header="0.51181102362204722" footer="0.11811023622047245"/>
      <printOptions horizontalCentered="1"/>
      <pageSetup paperSize="9" scale="63" fitToHeight="0" orientation="landscape" horizontalDpi="4294967293" r:id="rId2"/>
      <headerFooter alignWithMargins="0"/>
      <autoFilter ref="A3:N25"/>
    </customSheetView>
  </customSheetViews>
  <mergeCells count="12">
    <mergeCell ref="L2:L3"/>
    <mergeCell ref="I2:K2"/>
    <mergeCell ref="M2:M3"/>
    <mergeCell ref="B2:B3"/>
    <mergeCell ref="A2:A3"/>
    <mergeCell ref="D2:D3"/>
    <mergeCell ref="C2:C3"/>
    <mergeCell ref="E1:K1"/>
    <mergeCell ref="H2:H3"/>
    <mergeCell ref="G2:G3"/>
    <mergeCell ref="F2:F3"/>
    <mergeCell ref="E2:E3"/>
  </mergeCells>
  <phoneticPr fontId="2"/>
  <printOptions horizontalCentered="1"/>
  <pageMargins left="0" right="0" top="0.59055118110236227" bottom="0.59055118110236227" header="0.51181102362204722" footer="0.11811023622047245"/>
  <pageSetup paperSize="9" scale="63" fitToHeight="0" orientation="landscape" horizontalDpi="4294967293"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NNH</cp:lastModifiedBy>
  <cp:lastPrinted>2022-09-01T07:59:05Z</cp:lastPrinted>
  <dcterms:created xsi:type="dcterms:W3CDTF">2007-06-22T02:57:32Z</dcterms:created>
  <dcterms:modified xsi:type="dcterms:W3CDTF">2024-05-09T07:21:46Z</dcterms:modified>
</cp:coreProperties>
</file>